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ceC\Desktop\2018 domes lemumi\protokols Nr.23 28.12.2018\"/>
    </mc:Choice>
  </mc:AlternateContent>
  <bookViews>
    <workbookView xWindow="0" yWindow="0" windowWidth="28800" windowHeight="12330"/>
  </bookViews>
  <sheets>
    <sheet name="Lapa1" sheetId="1" r:id="rId1"/>
    <sheet name="Lapa2" sheetId="2" r:id="rId2"/>
  </sheets>
  <definedNames>
    <definedName name="_xlnm._FilterDatabase" localSheetId="0" hidden="1">Lapa1!$A$120:$D$127</definedName>
    <definedName name="_xlnm.Print_Area" localSheetId="0">Lapa1!$A$1:$L$1463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3" i="1" l="1"/>
  <c r="D1390" i="1" l="1"/>
  <c r="D1387" i="1" l="1"/>
  <c r="D822" i="1"/>
  <c r="D1462" i="1" l="1"/>
  <c r="D1213" i="1"/>
  <c r="D1207" i="1"/>
  <c r="D1203" i="1"/>
  <c r="D1199" i="1"/>
  <c r="D1195" i="1"/>
  <c r="D1191" i="1"/>
  <c r="D1183" i="1"/>
  <c r="D1177" i="1"/>
  <c r="D1170" i="1"/>
  <c r="D1163" i="1"/>
  <c r="D1155" i="1"/>
  <c r="D1150" i="1"/>
  <c r="D1144" i="1"/>
  <c r="D819" i="1"/>
  <c r="D814" i="1"/>
  <c r="D809" i="1"/>
  <c r="D805" i="1"/>
  <c r="D800" i="1"/>
  <c r="D796" i="1"/>
  <c r="D792" i="1"/>
  <c r="D789" i="1"/>
  <c r="D786" i="1"/>
  <c r="D781" i="1"/>
  <c r="D515" i="1" l="1"/>
  <c r="D778" i="1" l="1"/>
  <c r="D1243" i="1"/>
  <c r="D1240" i="1"/>
  <c r="D775" i="1"/>
  <c r="D772" i="1" l="1"/>
  <c r="D769" i="1" l="1"/>
  <c r="D1364" i="1"/>
  <c r="D766" i="1" l="1"/>
  <c r="D763" i="1"/>
  <c r="D740" i="1" l="1"/>
  <c r="D760" i="1" l="1"/>
  <c r="D1420" i="1" l="1"/>
  <c r="D1125" i="1" l="1"/>
  <c r="D1113" i="1"/>
  <c r="D1105" i="1"/>
  <c r="D1096" i="1"/>
  <c r="D1384" i="1" l="1"/>
  <c r="D757" i="1"/>
  <c r="D1381" i="1"/>
  <c r="D754" i="1"/>
  <c r="D751" i="1"/>
  <c r="D748" i="1"/>
  <c r="D744" i="1" l="1"/>
  <c r="D737" i="1" l="1"/>
  <c r="D959" i="1" l="1"/>
  <c r="D950" i="1"/>
  <c r="D276" i="1"/>
  <c r="D1140" i="1" l="1"/>
  <c r="D1136" i="1"/>
  <c r="D1370" i="1"/>
  <c r="D1378" i="1" l="1"/>
  <c r="D1373" i="1"/>
  <c r="D1080" i="1"/>
  <c r="D87" i="1"/>
  <c r="D1237" i="1"/>
  <c r="D1234" i="1"/>
  <c r="D683" i="1"/>
  <c r="D680" i="1"/>
  <c r="D74" i="1" l="1"/>
  <c r="D1367" i="1" l="1"/>
  <c r="D59" i="1"/>
  <c r="D1458" i="1" l="1"/>
  <c r="D1076" i="1"/>
  <c r="D1072" i="1"/>
  <c r="D1068" i="1"/>
  <c r="D1064" i="1"/>
  <c r="D1059" i="1"/>
  <c r="D1049" i="1"/>
  <c r="D1360" i="1"/>
  <c r="D502" i="1"/>
  <c r="D490" i="1"/>
  <c r="D498" i="1"/>
  <c r="D475" i="1"/>
  <c r="D484" i="1"/>
  <c r="D508" i="1"/>
  <c r="D495" i="1"/>
  <c r="D481" i="1"/>
  <c r="D471" i="1"/>
  <c r="D467" i="1"/>
  <c r="D464" i="1"/>
  <c r="D548" i="1" l="1"/>
  <c r="D1357" i="1"/>
  <c r="D563" i="1"/>
  <c r="D560" i="1"/>
  <c r="D557" i="1"/>
  <c r="D554" i="1"/>
  <c r="D551" i="1"/>
  <c r="D545" i="1"/>
  <c r="D539" i="1" l="1"/>
  <c r="D1354" i="1"/>
  <c r="D1351" i="1"/>
  <c r="D1348" i="1"/>
  <c r="D1345" i="1"/>
  <c r="D542" i="1" l="1"/>
  <c r="D536" i="1"/>
  <c r="D532" i="1" l="1"/>
  <c r="D529" i="1"/>
  <c r="D1341" i="1"/>
  <c r="D525" i="1"/>
  <c r="D521" i="1"/>
  <c r="D518" i="1" l="1"/>
  <c r="D1231" i="1"/>
  <c r="D1314" i="1"/>
  <c r="D357" i="1"/>
  <c r="D368" i="1"/>
  <c r="D378" i="1"/>
  <c r="D384" i="1"/>
  <c r="D271" i="1"/>
  <c r="D1338" i="1" l="1"/>
  <c r="D512" i="1"/>
  <c r="D31" i="1"/>
  <c r="D413" i="1" l="1"/>
  <c r="D461" i="1"/>
  <c r="D458" i="1"/>
  <c r="D455" i="1"/>
  <c r="D452" i="1"/>
  <c r="D449" i="1"/>
  <c r="D446" i="1"/>
  <c r="D443" i="1"/>
  <c r="D440" i="1"/>
  <c r="D437" i="1"/>
  <c r="D434" i="1"/>
  <c r="D431" i="1"/>
  <c r="D428" i="1"/>
  <c r="D425" i="1"/>
  <c r="D422" i="1"/>
  <c r="D419" i="1"/>
  <c r="D1045" i="1" l="1"/>
  <c r="D1041" i="1"/>
  <c r="D1037" i="1"/>
  <c r="D1033" i="1"/>
  <c r="D1333" i="1"/>
  <c r="D1328" i="1"/>
  <c r="D1028" i="1" l="1"/>
  <c r="D1023" i="1" s="1"/>
  <c r="D1018" i="1" s="1"/>
  <c r="D1014" i="1" s="1"/>
  <c r="D1010" i="1"/>
  <c r="D1005" i="1"/>
  <c r="D999" i="1"/>
  <c r="D1310" i="1"/>
  <c r="D351" i="1"/>
  <c r="D345" i="1"/>
  <c r="D339" i="1"/>
  <c r="D335" i="1"/>
  <c r="D331" i="1"/>
  <c r="D327" i="1"/>
  <c r="D1411" i="1" l="1"/>
  <c r="D1306" i="1"/>
  <c r="D931" i="1" l="1"/>
  <c r="D927" i="1"/>
  <c r="D921" i="1"/>
  <c r="D917" i="1"/>
  <c r="D913" i="1"/>
  <c r="D908" i="1"/>
  <c r="D904" i="1"/>
  <c r="D1298" i="1"/>
  <c r="D1295" i="1"/>
  <c r="D267" i="1"/>
  <c r="D263" i="1"/>
  <c r="D260" i="1"/>
  <c r="D257" i="1"/>
  <c r="D251" i="1"/>
  <c r="D1451" i="1"/>
  <c r="D897" i="1"/>
  <c r="D893" i="1"/>
  <c r="D1292" i="1"/>
  <c r="D248" i="1"/>
  <c r="D245" i="1"/>
  <c r="D242" i="1"/>
  <c r="D239" i="1"/>
  <c r="D235" i="1"/>
  <c r="D849" i="1" l="1"/>
  <c r="D844" i="1"/>
  <c r="D174" i="1" l="1"/>
  <c r="D170" i="1"/>
  <c r="D166" i="1"/>
  <c r="D162" i="1"/>
  <c r="D158" i="1"/>
  <c r="D154" i="1"/>
  <c r="D150" i="1"/>
  <c r="D146" i="1"/>
  <c r="D142" i="1"/>
  <c r="D138" i="1"/>
  <c r="D134" i="1"/>
  <c r="D1264" i="1" l="1"/>
  <c r="D1261" i="1"/>
  <c r="D1258" i="1" l="1"/>
  <c r="D1255" i="1"/>
  <c r="D1252" i="1"/>
  <c r="D1249" i="1"/>
  <c r="D1246" i="1"/>
  <c r="D131" i="1"/>
  <c r="D128" i="1" l="1"/>
  <c r="D1225" i="1"/>
  <c r="D1222" i="1"/>
  <c r="D125" i="1"/>
  <c r="D122" i="1" l="1"/>
</calcChain>
</file>

<file path=xl/comments1.xml><?xml version="1.0" encoding="utf-8"?>
<comments xmlns="http://schemas.openxmlformats.org/spreadsheetml/2006/main">
  <authors>
    <author>Lietotajs</author>
  </authors>
  <commentList>
    <comment ref="H15" authorId="0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Jāliek klāt arī kredīti</t>
        </r>
      </text>
    </comment>
  </commentList>
</comments>
</file>

<file path=xl/sharedStrings.xml><?xml version="1.0" encoding="utf-8"?>
<sst xmlns="http://schemas.openxmlformats.org/spreadsheetml/2006/main" count="2308" uniqueCount="432">
  <si>
    <t xml:space="preserve">1.Pamatbudžeta plānoto ieņēmumu grozījumi </t>
  </si>
  <si>
    <t>1.1. Palielināt  plānotos ieņēmumus</t>
  </si>
  <si>
    <t>Kods</t>
  </si>
  <si>
    <t>Nosaukums</t>
  </si>
  <si>
    <t>Summa</t>
  </si>
  <si>
    <t>1.2. Samazināt plānotos ieņēmumus</t>
  </si>
  <si>
    <t xml:space="preserve">2.Pamatbudžeta plānoto izdevumu grozījumi </t>
  </si>
  <si>
    <t>2.1. Palielināt (piešķirt) finansējumu</t>
  </si>
  <si>
    <t>Iestāde, pasākums, projekts</t>
  </si>
  <si>
    <t>Izdevumi kopā</t>
  </si>
  <si>
    <t>2.2.Mainīt finansējumu pa EKK kodiem</t>
  </si>
  <si>
    <t>2.3. Samazināt     finansējumu</t>
  </si>
  <si>
    <t>3.Speciālā budžeta grozījumi</t>
  </si>
  <si>
    <t>3.1. Palielināt  plānotos ieņēmumus</t>
  </si>
  <si>
    <t>3.1.Palielināt finansējumu</t>
  </si>
  <si>
    <t>01.820</t>
  </si>
  <si>
    <t>Madonas novads</t>
  </si>
  <si>
    <t>Transferti</t>
  </si>
  <si>
    <t>3.2. Mainīt pešķirto finansējumu pa EKK kodiem</t>
  </si>
  <si>
    <t xml:space="preserve">4.Ziedojumu un dāvinājumu budžeta grozījumi </t>
  </si>
  <si>
    <t>4.1. Palielināt  plānotos ieņēmumus</t>
  </si>
  <si>
    <t>4.2. Palielināt (piešķirt) finansējumu</t>
  </si>
  <si>
    <t>06.600</t>
  </si>
  <si>
    <t>Nepabeigtā būvniecība</t>
  </si>
  <si>
    <t>19.300</t>
  </si>
  <si>
    <t xml:space="preserve">Barkavas pagasta pārvalde </t>
  </si>
  <si>
    <t>10.700</t>
  </si>
  <si>
    <t>Pabalsts un palīdzība trūcīgajiem iedzīvotājiem</t>
  </si>
  <si>
    <t xml:space="preserve">       Pabalsti</t>
  </si>
  <si>
    <t>04.100</t>
  </si>
  <si>
    <t>VSAOI</t>
  </si>
  <si>
    <t>Atalgojums</t>
  </si>
  <si>
    <t>09.100</t>
  </si>
  <si>
    <t>Madona</t>
  </si>
  <si>
    <t>PII "Priedīte"</t>
  </si>
  <si>
    <t>Pamatlīdzekļi</t>
  </si>
  <si>
    <t>PII "Saulīte"</t>
  </si>
  <si>
    <t>21.300</t>
  </si>
  <si>
    <t>Ieņēmumi no maksas pakalpojumiem</t>
  </si>
  <si>
    <t>13.100</t>
  </si>
  <si>
    <t>01.100</t>
  </si>
  <si>
    <t>08.200</t>
  </si>
  <si>
    <t>09.200</t>
  </si>
  <si>
    <t>Krājumi,materiāli</t>
  </si>
  <si>
    <t>Pakalpojumi</t>
  </si>
  <si>
    <t>Dzelzavas pagasta pārvalde</t>
  </si>
  <si>
    <t>08.100</t>
  </si>
  <si>
    <t>09.600</t>
  </si>
  <si>
    <t>Komandējuma izdevumi</t>
  </si>
  <si>
    <t>SAB "Smeceres sils" attīstībai</t>
  </si>
  <si>
    <t>Projektēšana</t>
  </si>
  <si>
    <t>06.200</t>
  </si>
  <si>
    <t>09.500</t>
  </si>
  <si>
    <t>09.800</t>
  </si>
  <si>
    <t>Krājumi, materiāli</t>
  </si>
  <si>
    <t>08.400</t>
  </si>
  <si>
    <t>Metodiskās darbības nodrošinājums novadā</t>
  </si>
  <si>
    <t>Rezerve ēdināšanai</t>
  </si>
  <si>
    <t>Iedzīvotāju ienākuma nodoklis</t>
  </si>
  <si>
    <t xml:space="preserve">   Krājumu, materiālu iegāde</t>
  </si>
  <si>
    <t xml:space="preserve">PII "Kastanītis" </t>
  </si>
  <si>
    <t xml:space="preserve">Lazdonas pagasta pārvalde </t>
  </si>
  <si>
    <t>Pamatlīdzekļi un nepabeigtā būvniecība</t>
  </si>
  <si>
    <t>Sarkaņu pagasta pārvalde</t>
  </si>
  <si>
    <t>Nekustamā īpašuma nodoklis</t>
  </si>
  <si>
    <t>Madonas  novada pašvaldības budžeta grozījumi 2018.gada decembrī</t>
  </si>
  <si>
    <t>Degumnieku lidlauka infrastruktūras izveide 'Lidlauks"</t>
  </si>
  <si>
    <t>Skolēnu pārvadājumi</t>
  </si>
  <si>
    <t>Madona (novads)</t>
  </si>
  <si>
    <t>Lazdonas pagasta pārvalde</t>
  </si>
  <si>
    <t>Ļaudonas pagasta pārvalde</t>
  </si>
  <si>
    <t>Barkavas pagasta pārvalde</t>
  </si>
  <si>
    <t>Madonas novads (transferti)</t>
  </si>
  <si>
    <t>A.Eglīša Ļaudonas vidusskola</t>
  </si>
  <si>
    <t>Lazdonas pamatskola</t>
  </si>
  <si>
    <t>PII "Kastanītis"</t>
  </si>
  <si>
    <t>Madonas pilsētas vidusskola</t>
  </si>
  <si>
    <t>Pārvalde</t>
  </si>
  <si>
    <t>Atlīdzība</t>
  </si>
  <si>
    <t>Īpašumu uzturēšanas nodaļa</t>
  </si>
  <si>
    <t>Bibliotēkas</t>
  </si>
  <si>
    <t>Apvienotā virtuve</t>
  </si>
  <si>
    <t>Sports</t>
  </si>
  <si>
    <t>Bērnu un jauniešu iniciatīvu centrs</t>
  </si>
  <si>
    <t>Ļaudonas vidusskola</t>
  </si>
  <si>
    <t>Pirmsskolas izglītības iestāde (tehniskie darbinieki)</t>
  </si>
  <si>
    <t>Pirmsskolas izglītības iestāde (pedagogi)</t>
  </si>
  <si>
    <t>10.200</t>
  </si>
  <si>
    <t>Pansionāts</t>
  </si>
  <si>
    <t>Kultūras nams</t>
  </si>
  <si>
    <t>Barkavas pamatskola</t>
  </si>
  <si>
    <t>13.400</t>
  </si>
  <si>
    <t>Liezēres pagasta pārvalde</t>
  </si>
  <si>
    <t>Ieņēmumi no pašvaldības mantas pārdošanas</t>
  </si>
  <si>
    <t>08.230</t>
  </si>
  <si>
    <t>Liezēres kultūras nams</t>
  </si>
  <si>
    <t>Atalgojumi</t>
  </si>
  <si>
    <t>D/d sociālais nodoklis</t>
  </si>
  <si>
    <t>08.293</t>
  </si>
  <si>
    <t>Pārējie kultūras pasākumi (grāmata)</t>
  </si>
  <si>
    <t>Materiālu, inventāra iegāde</t>
  </si>
  <si>
    <t>09.111</t>
  </si>
  <si>
    <t>Liezēres pamatskola pirmskolas grupas</t>
  </si>
  <si>
    <t>09.112</t>
  </si>
  <si>
    <t>Liezēres pamatskola pirmskolas grupas pedagogi pašv.fin.</t>
  </si>
  <si>
    <t>09.211</t>
  </si>
  <si>
    <t xml:space="preserve">Liezēres pamatskola </t>
  </si>
  <si>
    <t>09.213</t>
  </si>
  <si>
    <t>Liezēres pamatskola pedagogi pašvaldības finansējums</t>
  </si>
  <si>
    <t>09.621</t>
  </si>
  <si>
    <t>10.702</t>
  </si>
  <si>
    <t>BJĀAC "Ozoli"</t>
  </si>
  <si>
    <t>10.911</t>
  </si>
  <si>
    <t>Pārējā sociālā palīdzība</t>
  </si>
  <si>
    <t>01.111</t>
  </si>
  <si>
    <t>06.602</t>
  </si>
  <si>
    <t>07.230</t>
  </si>
  <si>
    <t>Zobārstniecības kabinets</t>
  </si>
  <si>
    <t>08.600</t>
  </si>
  <si>
    <t>Informatīvais izdevums "Liezēre vakar, šodien, rīt..."</t>
  </si>
  <si>
    <t>09.823</t>
  </si>
  <si>
    <t>Darbs ar jaunatni</t>
  </si>
  <si>
    <t>07.240</t>
  </si>
  <si>
    <t>Ozolu feldšerpunkts</t>
  </si>
  <si>
    <t>08.212</t>
  </si>
  <si>
    <t>Mēdzūlas bibliotēka</t>
  </si>
  <si>
    <t>Darba alga</t>
  </si>
  <si>
    <t>Darba devēja sociālie maksājumi</t>
  </si>
  <si>
    <t>8.6.4</t>
  </si>
  <si>
    <t xml:space="preserve">Praulienas pagasta pārvalde  </t>
  </si>
  <si>
    <t>Procentu ieņēmumi par atlikto maksājumu</t>
  </si>
  <si>
    <t>9.4</t>
  </si>
  <si>
    <t>Valsts nodeva kuru ieskaita pašvaldības budžetā</t>
  </si>
  <si>
    <t>13.2</t>
  </si>
  <si>
    <t>Ieņēmumi no zemes pārdošanas</t>
  </si>
  <si>
    <t>Praulienas pagasta pārvalde</t>
  </si>
  <si>
    <t>PII Pasaciņa</t>
  </si>
  <si>
    <t>Materiāli</t>
  </si>
  <si>
    <t>Pamatskola</t>
  </si>
  <si>
    <t>Praulienas  pagasta pārvalde</t>
  </si>
  <si>
    <t>Saikavas tautas nams</t>
  </si>
  <si>
    <t>580</t>
  </si>
  <si>
    <t>Īpašuma apsaimniekošanas nodaļa</t>
  </si>
  <si>
    <t>Praulienas bibliotēka</t>
  </si>
  <si>
    <t>Sociālais nodoklis</t>
  </si>
  <si>
    <t>Saikavas bibliotēka</t>
  </si>
  <si>
    <t>Laikraksti</t>
  </si>
  <si>
    <t>Pabalsti, ceļa izdevumi</t>
  </si>
  <si>
    <t>Bāriņtiesa</t>
  </si>
  <si>
    <t>Komandējumi</t>
  </si>
  <si>
    <t>Sociālie pabalsti</t>
  </si>
  <si>
    <t>Pabalsti</t>
  </si>
  <si>
    <t>06.601</t>
  </si>
  <si>
    <t>08.211</t>
  </si>
  <si>
    <t>09.601</t>
  </si>
  <si>
    <t>10.400</t>
  </si>
  <si>
    <t>10.701</t>
  </si>
  <si>
    <t>Bērzaunes pagasta pārvalde</t>
  </si>
  <si>
    <t>Pagasta pārvalde</t>
  </si>
  <si>
    <t>Izdevumi kopā (palielinājums)</t>
  </si>
  <si>
    <t>Tautas nams</t>
  </si>
  <si>
    <t>10.910</t>
  </si>
  <si>
    <t>Sociālais dienests</t>
  </si>
  <si>
    <t>09.110</t>
  </si>
  <si>
    <t>Pirmsskolas izglītības iestāde "Vārpiņa"</t>
  </si>
  <si>
    <t>Mācību līdzekļi un materiāli</t>
  </si>
  <si>
    <t>09.611</t>
  </si>
  <si>
    <t>08.110</t>
  </si>
  <si>
    <t xml:space="preserve">Ieņēmumi kopā </t>
  </si>
  <si>
    <t>23.5.1.0.</t>
  </si>
  <si>
    <t>Fizisko personu ziedojumi naudā</t>
  </si>
  <si>
    <t>Komunālā saimniecība</t>
  </si>
  <si>
    <t>Barkavas pansionāts</t>
  </si>
  <si>
    <t>Brīvprātīgās iniciatīvas</t>
  </si>
  <si>
    <t>Pirmsskola /pedag./</t>
  </si>
  <si>
    <t>Pirmsskola</t>
  </si>
  <si>
    <t>Pakalpojumu apmaksa</t>
  </si>
  <si>
    <t>Krājumu,materiālu iegāde</t>
  </si>
  <si>
    <t>Komandējumi,darba braucieni</t>
  </si>
  <si>
    <t>Skola /pedagoģiskie darbinieki/</t>
  </si>
  <si>
    <t>Mārcienas pagasta pārvalde</t>
  </si>
  <si>
    <t>ieņēmumi no maksas pakalpojumiem</t>
  </si>
  <si>
    <t>01111</t>
  </si>
  <si>
    <t>VSAOI un pabalsti</t>
  </si>
  <si>
    <t>07200</t>
  </si>
  <si>
    <t>Ambulance</t>
  </si>
  <si>
    <t>06601</t>
  </si>
  <si>
    <t>ĪUN</t>
  </si>
  <si>
    <t>08290</t>
  </si>
  <si>
    <t>Pārējā kultūra</t>
  </si>
  <si>
    <t>1100</t>
  </si>
  <si>
    <t>09111</t>
  </si>
  <si>
    <t>Pirmskola</t>
  </si>
  <si>
    <t>09211</t>
  </si>
  <si>
    <t>Sākumskola</t>
  </si>
  <si>
    <t>10201</t>
  </si>
  <si>
    <t>06101</t>
  </si>
  <si>
    <t>dzīvojamais fonds</t>
  </si>
  <si>
    <t>08110</t>
  </si>
  <si>
    <t>08211</t>
  </si>
  <si>
    <t>Bibliotēka</t>
  </si>
  <si>
    <t>08230</t>
  </si>
  <si>
    <t>18.600</t>
  </si>
  <si>
    <t>Kalsnavas pagasta pārvalde</t>
  </si>
  <si>
    <t>No valsts budžeta saņemtie transferti</t>
  </si>
  <si>
    <t>Ieņēmumi no atsavināšanas</t>
  </si>
  <si>
    <t>Ieņēmumi no procentu maksājumiem</t>
  </si>
  <si>
    <t>Kalsnavas pamatskola</t>
  </si>
  <si>
    <t>Pamatlīdzekļu izveidošana</t>
  </si>
  <si>
    <t>VOSAM</t>
  </si>
  <si>
    <t>Sporta pasākumi</t>
  </si>
  <si>
    <t>Kalsnavas bibliotēka</t>
  </si>
  <si>
    <t>Kalsnavas pirmskolas izglītības iestāde</t>
  </si>
  <si>
    <t>10.900</t>
  </si>
  <si>
    <t>Sociālā nodrošināšana</t>
  </si>
  <si>
    <t>Krājumu iegāde</t>
  </si>
  <si>
    <t>Kalsnavas kultūras nams</t>
  </si>
  <si>
    <t>Īpašuma uzturēšanas nodaļa</t>
  </si>
  <si>
    <t>Siltumapgāde</t>
  </si>
  <si>
    <t>Pamatkapitāla veidošana</t>
  </si>
  <si>
    <t>Kalsnavs skolas projekts Erasmus</t>
  </si>
  <si>
    <t>Pārvaldes administrācija</t>
  </si>
  <si>
    <t>Krājumu un materiālu iegāde</t>
  </si>
  <si>
    <t>Kalsnavas īpašuma uzturēšanas nodaļa</t>
  </si>
  <si>
    <t>06.604</t>
  </si>
  <si>
    <t>Ceļu, ielu  uzturēšana no ceļu fonda līdzekļiem</t>
  </si>
  <si>
    <t>Pamatlīdzekļu iegāde</t>
  </si>
  <si>
    <t>12.230</t>
  </si>
  <si>
    <t>Ošupes pagasta pārvalde</t>
  </si>
  <si>
    <t>Ieņēmumi no ūdenstilpju un zvejas tiesību nomas</t>
  </si>
  <si>
    <t>13.210</t>
  </si>
  <si>
    <t>Ieņēmumi no zemes īpašuma pārdošanas</t>
  </si>
  <si>
    <t>18.620</t>
  </si>
  <si>
    <t>Valsts budžeta transferti</t>
  </si>
  <si>
    <t>Pieaugušo sports</t>
  </si>
  <si>
    <t xml:space="preserve">   Pakalpojumi</t>
  </si>
  <si>
    <t xml:space="preserve">   Krājumu iegāde</t>
  </si>
  <si>
    <t>08.140</t>
  </si>
  <si>
    <t>Jauniešu centrs</t>
  </si>
  <si>
    <t>08.220</t>
  </si>
  <si>
    <t>O.Kalpaka Liepsalas</t>
  </si>
  <si>
    <t>Degumnieku tautas nams</t>
  </si>
  <si>
    <t xml:space="preserve">   Komandējumi, dienesta braucieni</t>
  </si>
  <si>
    <t xml:space="preserve">   Pamatlīdzekļi</t>
  </si>
  <si>
    <t>Degumnieku pamatskola</t>
  </si>
  <si>
    <t xml:space="preserve">   Nodokļi un nodevas</t>
  </si>
  <si>
    <t xml:space="preserve">   Pārējie pabalsti</t>
  </si>
  <si>
    <t>Kultūras pasākumi</t>
  </si>
  <si>
    <t>01.110</t>
  </si>
  <si>
    <t xml:space="preserve">   Pamatlīdzekļu iegāde</t>
  </si>
  <si>
    <t>06.603</t>
  </si>
  <si>
    <t>Pārējie (Krievbirzes kapi)</t>
  </si>
  <si>
    <t>08.130</t>
  </si>
  <si>
    <t>Aktīvās atpūtas centrs</t>
  </si>
  <si>
    <t>Degumnieku bibliotēka</t>
  </si>
  <si>
    <t xml:space="preserve">   Preses izdevumi</t>
  </si>
  <si>
    <t>Degumnieku PII</t>
  </si>
  <si>
    <t xml:space="preserve">    Pakalpojumu apmaksa</t>
  </si>
  <si>
    <t xml:space="preserve">    Krājumu iegāde</t>
  </si>
  <si>
    <t xml:space="preserve">Autoceļi </t>
  </si>
  <si>
    <t>Mētrienas pagasta pārvalde</t>
  </si>
  <si>
    <t>īpašumu uzturēšanas nodaļa</t>
  </si>
  <si>
    <t>Felšerpunkts</t>
  </si>
  <si>
    <t>Bērnudārzs</t>
  </si>
  <si>
    <t>Periodika</t>
  </si>
  <si>
    <t>Ceļa izdevumi(biļešu nauda)</t>
  </si>
  <si>
    <t xml:space="preserve">Vestienas pagasta pārvalde </t>
  </si>
  <si>
    <t>Ieņēmumi no budžeta iestāžu sniegtajiem maksas pakalpojumiem</t>
  </si>
  <si>
    <t>Pašvaldību budžetā saņemtie uzturēšnās izdevumu transferti ārvalstu finanšu palīdzības projektu īstenošanai</t>
  </si>
  <si>
    <t>04.700</t>
  </si>
  <si>
    <t>Vestienas  pagasta pārvalde</t>
  </si>
  <si>
    <t>Informatīvais centrs</t>
  </si>
  <si>
    <t>pakalpojumi</t>
  </si>
  <si>
    <t>06.605.</t>
  </si>
  <si>
    <t>īpašuma uzturēšanas nodaļa</t>
  </si>
  <si>
    <t>07.200</t>
  </si>
  <si>
    <t>atalgojums</t>
  </si>
  <si>
    <t>08.210</t>
  </si>
  <si>
    <t>Materiālu iegāde</t>
  </si>
  <si>
    <t>Sociālais  dienests</t>
  </si>
  <si>
    <t>pakalpojumu apmaksa</t>
  </si>
  <si>
    <t>materiālu iegāde</t>
  </si>
  <si>
    <t>Vestienas pagasta pārvalde</t>
  </si>
  <si>
    <t>Vestienas pamatskola</t>
  </si>
  <si>
    <t>krājumi</t>
  </si>
  <si>
    <t>pamatlīdzekļu iegāde</t>
  </si>
  <si>
    <t>pirmskola ''Vāverītes''</t>
  </si>
  <si>
    <t>pārvalde</t>
  </si>
  <si>
    <t>Krājumi</t>
  </si>
  <si>
    <t>06.604.</t>
  </si>
  <si>
    <t>autoceļi  no pašvaldības budžeta</t>
  </si>
  <si>
    <t>bezmakas interneta punkts</t>
  </si>
  <si>
    <t>PII ''Vāverītes'' -valsts dotācija 5,6,apmācībai</t>
  </si>
  <si>
    <t>Pašvaldību saņemtie valsts budžeta transferti noteiktam mērķim</t>
  </si>
  <si>
    <t>Madonas novads (transf.)</t>
  </si>
  <si>
    <t xml:space="preserve">Aronas pagasta  pārvalde </t>
  </si>
  <si>
    <t xml:space="preserve">Kalsnavas pagasta pārvalde </t>
  </si>
  <si>
    <t xml:space="preserve">Liezēres  pagasta pārvalde </t>
  </si>
  <si>
    <t xml:space="preserve">Ļaudonas  pagasta pārvalde </t>
  </si>
  <si>
    <t xml:space="preserve">Mētrienas pagasta pārvalde </t>
  </si>
  <si>
    <t xml:space="preserve">Ošupes pagasta pārvalde </t>
  </si>
  <si>
    <t>Aronas pagasta pārvalde</t>
  </si>
  <si>
    <t>Vidusskola</t>
  </si>
  <si>
    <t>Ēdināšanas dienests</t>
  </si>
  <si>
    <t>Brāļu draudze Biedrība</t>
  </si>
  <si>
    <t xml:space="preserve">   Dotācija</t>
  </si>
  <si>
    <t>Maksas pakalpojumi u.c. pašu ieņēmumi</t>
  </si>
  <si>
    <t>Ceļu uzturēšana PB</t>
  </si>
  <si>
    <t>Ļaudonas biblioteka</t>
  </si>
  <si>
    <t>Izglītības pasākumi</t>
  </si>
  <si>
    <t>SAB Smeceres sils attīstībai</t>
  </si>
  <si>
    <t>Ārējo inženiertīklu izbūve administrācijas ēkai "Dzintari", Prauliena</t>
  </si>
  <si>
    <t>1/4 kl.audzēkņu ēdināšana Skolas ielā 10</t>
  </si>
  <si>
    <t>Pamatskola - asistentiem</t>
  </si>
  <si>
    <t>PII Priedīte - asistenta pakalpojumi</t>
  </si>
  <si>
    <t>Asistentu pakalpojumi invalīdiem</t>
  </si>
  <si>
    <t>Madonas pilsētas vides objektu dizaina izstrāde</t>
  </si>
  <si>
    <t>Jauno grupu koncerts-konkurss "Pasaules ritmi Praulienā"</t>
  </si>
  <si>
    <t>Dzelzavas  pagasta pārvalde</t>
  </si>
  <si>
    <t>Madonas novada kultūras pasākumi (rezerve)</t>
  </si>
  <si>
    <t>Radošās darbības, jubilejas</t>
  </si>
  <si>
    <t>Amatierteātru svētki</t>
  </si>
  <si>
    <t>Kultūras iestāžu jubilejas</t>
  </si>
  <si>
    <t>Ošupes  pagasta pārvalde</t>
  </si>
  <si>
    <t>Kultūras nams - TDK "Saikavieši"</t>
  </si>
  <si>
    <t>Kultūras nams - Madonas un kaimiņu novadu vokālo ansambļu sadziedāšanās pasākums</t>
  </si>
  <si>
    <t>Degumnieku tautas nams - Dāmu deju grupai "Orhidejas"</t>
  </si>
  <si>
    <t>Mētrienas  pagasta pārvalde</t>
  </si>
  <si>
    <t>Mētrienas tautas nams</t>
  </si>
  <si>
    <t>Ļaudonas  pagasta pārvalde</t>
  </si>
  <si>
    <t>"VI Pasaku lugu svētki "Noticēt brīnumam""</t>
  </si>
  <si>
    <t>Tautas nams "Kalnagravas"</t>
  </si>
  <si>
    <t>Tautas nams "Kalnagravas" - folkloras kopa "Libe"</t>
  </si>
  <si>
    <t>O.Kalpaka piemiņai veltītie "Karoga svētki"</t>
  </si>
  <si>
    <t>Kultūras nams - "20. Karoga svētki"</t>
  </si>
  <si>
    <t>Pirmsskolas izglītības iestāde</t>
  </si>
  <si>
    <t xml:space="preserve">Izdevumi kopā </t>
  </si>
  <si>
    <t>Nodarbinātība</t>
  </si>
  <si>
    <t>Nodokļu maksājumi</t>
  </si>
  <si>
    <t>Ziedojumu līdzekļi</t>
  </si>
  <si>
    <t>Ieņēmumi kopā</t>
  </si>
  <si>
    <t>23.400</t>
  </si>
  <si>
    <t>Ziedojumu līdzekļi no juridiskām un fiziskām personām</t>
  </si>
  <si>
    <t xml:space="preserve">PII "Saulīte" </t>
  </si>
  <si>
    <t>Teritorijas un mājokļu apsaimniekošana</t>
  </si>
  <si>
    <t>Pamatskolas PII grupas</t>
  </si>
  <si>
    <t>PII grupas</t>
  </si>
  <si>
    <t>Bērzaunes pag. Sauleskalna un Kārļa iela Sauleskalā</t>
  </si>
  <si>
    <t>Bērzaunes pagasta tautas nama pārbūve</t>
  </si>
  <si>
    <t xml:space="preserve">Mārcienas  pagasta pārvalde </t>
  </si>
  <si>
    <t>Ošupess  pagasta pārvalde</t>
  </si>
  <si>
    <t>Pabalsts naudā</t>
  </si>
  <si>
    <t>Pārējie maksājumi natūrā</t>
  </si>
  <si>
    <t>21.3.00</t>
  </si>
  <si>
    <t>Maksas pakalpojumi</t>
  </si>
  <si>
    <t>Nekustamā īpašuma nodaļa</t>
  </si>
  <si>
    <t>1.biblioteka</t>
  </si>
  <si>
    <t>Sociālās apdrošināšanas maks.</t>
  </si>
  <si>
    <t>Periodikas iegāde</t>
  </si>
  <si>
    <t>10.201</t>
  </si>
  <si>
    <t>Sociālais darbinieks</t>
  </si>
  <si>
    <t>PII ''Rūķis''</t>
  </si>
  <si>
    <t>Krājumum iegāde</t>
  </si>
  <si>
    <t>Sociālās apdrošināšanas iemaksas</t>
  </si>
  <si>
    <t>09.219</t>
  </si>
  <si>
    <t>Dzelzavas pagsta pārvalde</t>
  </si>
  <si>
    <t>Internātpamatskola(valsts budž.)</t>
  </si>
  <si>
    <t>Internātpamatskola(ped.d)</t>
  </si>
  <si>
    <t>Sociālās apdroš.iem.</t>
  </si>
  <si>
    <t>2.biblioteka</t>
  </si>
  <si>
    <t>Dienas centrs</t>
  </si>
  <si>
    <t>09.212</t>
  </si>
  <si>
    <t>Pamatskola (valsts budž.)</t>
  </si>
  <si>
    <t>Dotācijas</t>
  </si>
  <si>
    <t>Pašvaldība</t>
  </si>
  <si>
    <t>Nemateriālie ieguldījumi</t>
  </si>
  <si>
    <t>Lazdonas bibliotēka</t>
  </si>
  <si>
    <t>Sarkaņu bibliotēka</t>
  </si>
  <si>
    <t>Madonas pilsētas kultūras nams</t>
  </si>
  <si>
    <t>Finansēšana</t>
  </si>
  <si>
    <t>SIA "Bērzaunes komunālais uzņēmums pamatkapitāla palielināšanai</t>
  </si>
  <si>
    <t>J.Alunāna parka atjaunošana</t>
  </si>
  <si>
    <t>Jāņa Simsona Madonas mākslas skola</t>
  </si>
  <si>
    <t>Dotācija</t>
  </si>
  <si>
    <t>konkurss "Piesaki sevi mākslas pasaulē"</t>
  </si>
  <si>
    <t>Biedrība "Mēs saviem bērniem"</t>
  </si>
  <si>
    <t>rezerve pedagogu algām</t>
  </si>
  <si>
    <t>Kalsnavas pamatskola (skolas pedagogi no valsts budžeta)</t>
  </si>
  <si>
    <t>SAB "Smeceres sils"</t>
  </si>
  <si>
    <t>Prioritārā investīciju projekta "Ieguldījums SIA "Bērzaunes komunālais uzņēmums" pamatkapitālā projekta "Elektrotīkla pieslēguma ierīkošana objektā "Grostona - Silakalni", Bērzaunes pagasts, Madonas novads īstenošanai</t>
  </si>
  <si>
    <t>Ļaudonas pagasta kultūras nama atjaunošanai</t>
  </si>
  <si>
    <t>Ļaudonas kultūras nama atjaunošana</t>
  </si>
  <si>
    <t>Pamatlīdzekļi, nepabeigtā būvniecība</t>
  </si>
  <si>
    <t>Latvijas savienībai "Černobiļa"</t>
  </si>
  <si>
    <t>Sporta zāle</t>
  </si>
  <si>
    <t>Saimniecības pamatlīdzekļi</t>
  </si>
  <si>
    <t>Viesienas bibliotēka</t>
  </si>
  <si>
    <t>Datortehnika</t>
  </si>
  <si>
    <t>Lauteres KN</t>
  </si>
  <si>
    <t>Kusas pamatskola</t>
  </si>
  <si>
    <t>Skolēnu pārvdājumi</t>
  </si>
  <si>
    <t>Dienas nauda</t>
  </si>
  <si>
    <t>Īpašumu uzturēšans nodaļa</t>
  </si>
  <si>
    <t>DRN</t>
  </si>
  <si>
    <t>Ceļi</t>
  </si>
  <si>
    <t>Kusas FP</t>
  </si>
  <si>
    <t>Izdevumi periodikas iegādei</t>
  </si>
  <si>
    <t>Bibliotēku fondi</t>
  </si>
  <si>
    <t>MC "1.stāvs"</t>
  </si>
  <si>
    <t>Datorptogrmmas</t>
  </si>
  <si>
    <t>PII Sprīdīti</t>
  </si>
  <si>
    <t>Kusas pamatskolas interešu uzglītība</t>
  </si>
  <si>
    <t>Izdevumi par transporta pakalpojumiem</t>
  </si>
  <si>
    <t>Transporta izdevumu kompensācija</t>
  </si>
  <si>
    <t>Sociālie pabalsti naudā</t>
  </si>
  <si>
    <t>Pārējie klasifikācijā neminētie maksājumi iedzīvotājiem natūrā</t>
  </si>
  <si>
    <t>Sociālā palīdzība</t>
  </si>
  <si>
    <t xml:space="preserve"> Budžeta iestāžu nodokļu maksājumi  </t>
  </si>
  <si>
    <t>Datorprogramma</t>
  </si>
  <si>
    <t>23.500</t>
  </si>
  <si>
    <t>Ziedojumi un dāvinājumi no fiziskām personām</t>
  </si>
  <si>
    <t>Mācību materiāli</t>
  </si>
  <si>
    <t>Dziedošo un muzicējošo ģimeņu "Spiets"</t>
  </si>
  <si>
    <t>O.Dreģes 80 gadu jubilejas koncerts</t>
  </si>
  <si>
    <t>Investīcijas infrastruktūras objektos</t>
  </si>
  <si>
    <t>Palīdzība - līdzfinansējums energoefektivitātes pasākumu veikšanai daudzdzīvokļu mājām</t>
  </si>
  <si>
    <t>06.100</t>
  </si>
  <si>
    <t>Sociālie pabalsti natūrā</t>
  </si>
  <si>
    <t>Madonas novada pašvaldības domes</t>
  </si>
  <si>
    <t>28.12.2018. lēmumam Nr.552</t>
  </si>
  <si>
    <t>Pielikums</t>
  </si>
  <si>
    <t>(protokols Nr.23, 21.p.)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</si>
</sst>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_-* #,##0_-;\-* #,##0_-;_-* &quot;-&quot;??_-;_-@_-"/>
  </numFmts>
  <fonts count="25" x14ac:knownFonts="1">
    <font>
      <sz val="11"/>
      <color theme="1"/>
      <name val="Calibri"/>
      <family val="2"/>
      <charset val="186"/>
      <scheme val="minor"/>
    </font>
    <font>
      <b/>
      <u/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sz val="8"/>
      <color theme="1"/>
      <name val="Arial"/>
      <family val="2"/>
      <charset val="186"/>
    </font>
    <font>
      <sz val="8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8"/>
      <name val="Arial"/>
      <family val="2"/>
      <charset val="186"/>
    </font>
    <font>
      <b/>
      <sz val="8"/>
      <color theme="1"/>
      <name val="Arial"/>
      <family val="2"/>
      <charset val="186"/>
    </font>
    <font>
      <b/>
      <u/>
      <sz val="8"/>
      <name val="Arial"/>
      <family val="2"/>
      <charset val="186"/>
    </font>
    <font>
      <b/>
      <sz val="10"/>
      <color indexed="8"/>
      <name val="Arial"/>
      <family val="2"/>
      <charset val="186"/>
    </font>
    <font>
      <sz val="10"/>
      <color indexed="8"/>
      <name val="Arial"/>
      <family val="2"/>
      <charset val="186"/>
    </font>
    <font>
      <sz val="8"/>
      <color rgb="FF000000"/>
      <name val="Arial"/>
      <family val="2"/>
      <charset val="186"/>
    </font>
    <font>
      <i/>
      <sz val="8"/>
      <color theme="1"/>
      <name val="Arial"/>
      <family val="2"/>
      <charset val="186"/>
    </font>
    <font>
      <sz val="8"/>
      <name val="Times New Roman"/>
      <family val="1"/>
      <charset val="186"/>
    </font>
    <font>
      <sz val="8"/>
      <color rgb="FFFF0000"/>
      <name val="Arial"/>
      <family val="2"/>
      <charset val="186"/>
    </font>
    <font>
      <sz val="10"/>
      <color rgb="FFFF0000"/>
      <name val="Arial"/>
      <family val="2"/>
      <charset val="186"/>
    </font>
    <font>
      <sz val="10"/>
      <color indexed="63"/>
      <name val="Arial"/>
      <family val="2"/>
      <charset val="186"/>
    </font>
    <font>
      <sz val="10"/>
      <name val="Times New Roman"/>
      <family val="1"/>
      <charset val="186"/>
    </font>
    <font>
      <sz val="7"/>
      <color theme="1"/>
      <name val="Arial"/>
      <family val="2"/>
      <charset val="186"/>
    </font>
    <font>
      <sz val="8"/>
      <color theme="1"/>
      <name val="Calibri"/>
      <family val="2"/>
      <charset val="186"/>
      <scheme val="minor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8" fillId="0" borderId="0" applyFont="0" applyFill="0" applyBorder="0" applyAlignment="0" applyProtection="0"/>
    <xf numFmtId="0" fontId="8" fillId="0" borderId="0"/>
    <xf numFmtId="0" fontId="2" fillId="0" borderId="0"/>
  </cellStyleXfs>
  <cellXfs count="26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quotePrefix="1" applyFont="1" applyBorder="1"/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right" vertical="top" wrapText="1"/>
    </xf>
    <xf numFmtId="0" fontId="2" fillId="0" borderId="1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right" vertical="top" wrapText="1"/>
    </xf>
    <xf numFmtId="0" fontId="2" fillId="0" borderId="0" xfId="0" quotePrefix="1" applyFont="1" applyBorder="1"/>
    <xf numFmtId="1" fontId="4" fillId="0" borderId="1" xfId="0" applyNumberFormat="1" applyFont="1" applyFill="1" applyBorder="1" applyAlignment="1">
      <alignment horizontal="right" wrapText="1"/>
    </xf>
    <xf numFmtId="49" fontId="4" fillId="0" borderId="1" xfId="0" applyNumberFormat="1" applyFont="1" applyFill="1" applyBorder="1" applyAlignment="1">
      <alignment horizontal="left" wrapText="1"/>
    </xf>
    <xf numFmtId="49" fontId="4" fillId="0" borderId="1" xfId="0" quotePrefix="1" applyNumberFormat="1" applyFont="1" applyFill="1" applyBorder="1" applyAlignment="1">
      <alignment horizontal="left" wrapText="1"/>
    </xf>
    <xf numFmtId="0" fontId="4" fillId="0" borderId="1" xfId="0" applyFont="1" applyBorder="1"/>
    <xf numFmtId="0" fontId="4" fillId="0" borderId="0" xfId="0" applyFont="1"/>
    <xf numFmtId="0" fontId="4" fillId="0" borderId="1" xfId="0" applyFont="1" applyBorder="1" applyAlignment="1">
      <alignment wrapText="1"/>
    </xf>
    <xf numFmtId="0" fontId="4" fillId="0" borderId="0" xfId="0" applyFont="1" applyBorder="1"/>
    <xf numFmtId="0" fontId="4" fillId="0" borderId="1" xfId="0" quotePrefix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0" xfId="0" quotePrefix="1" applyFont="1" applyBorder="1" applyAlignment="1">
      <alignment wrapText="1"/>
    </xf>
    <xf numFmtId="0" fontId="4" fillId="0" borderId="0" xfId="0" applyFont="1" applyBorder="1" applyAlignment="1">
      <alignment wrapText="1"/>
    </xf>
    <xf numFmtId="3" fontId="4" fillId="0" borderId="0" xfId="0" applyNumberFormat="1" applyFont="1"/>
    <xf numFmtId="0" fontId="2" fillId="0" borderId="1" xfId="0" applyFont="1" applyFill="1" applyBorder="1" applyAlignment="1">
      <alignment horizontal="right" vertical="top" wrapText="1"/>
    </xf>
    <xf numFmtId="0" fontId="5" fillId="0" borderId="1" xfId="0" applyFont="1" applyBorder="1"/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/>
    </xf>
    <xf numFmtId="0" fontId="2" fillId="0" borderId="1" xfId="0" applyFont="1" applyFill="1" applyBorder="1" applyAlignment="1">
      <alignment vertical="top" wrapText="1"/>
    </xf>
    <xf numFmtId="0" fontId="2" fillId="0" borderId="1" xfId="0" quotePrefix="1" applyFont="1" applyFill="1" applyBorder="1"/>
    <xf numFmtId="0" fontId="3" fillId="0" borderId="1" xfId="0" applyFont="1" applyBorder="1" applyAlignment="1">
      <alignment horizontal="left" vertical="top" wrapText="1"/>
    </xf>
    <xf numFmtId="49" fontId="6" fillId="0" borderId="2" xfId="0" applyNumberFormat="1" applyFont="1" applyFill="1" applyBorder="1" applyAlignment="1">
      <alignment horizontal="left"/>
    </xf>
    <xf numFmtId="0" fontId="6" fillId="0" borderId="0" xfId="0" applyFont="1" applyBorder="1"/>
    <xf numFmtId="0" fontId="4" fillId="0" borderId="1" xfId="0" applyFont="1" applyFill="1" applyBorder="1"/>
    <xf numFmtId="0" fontId="4" fillId="0" borderId="1" xfId="0" applyFont="1" applyFill="1" applyBorder="1" applyAlignment="1">
      <alignment wrapText="1"/>
    </xf>
    <xf numFmtId="165" fontId="4" fillId="0" borderId="0" xfId="1" applyNumberFormat="1" applyFont="1"/>
    <xf numFmtId="0" fontId="6" fillId="0" borderId="0" xfId="0" applyFont="1" applyAlignment="1"/>
    <xf numFmtId="0" fontId="6" fillId="0" borderId="0" xfId="0" applyFont="1"/>
    <xf numFmtId="0" fontId="7" fillId="0" borderId="0" xfId="0" applyFont="1" applyBorder="1" applyAlignment="1"/>
    <xf numFmtId="165" fontId="4" fillId="0" borderId="0" xfId="0" applyNumberFormat="1" applyFont="1"/>
    <xf numFmtId="0" fontId="6" fillId="0" borderId="0" xfId="0" applyFont="1" applyFill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4" fillId="0" borderId="0" xfId="0" applyNumberFormat="1" applyFont="1" applyFill="1" applyBorder="1" applyAlignment="1">
      <alignment horizontal="left" wrapText="1"/>
    </xf>
    <xf numFmtId="0" fontId="6" fillId="0" borderId="0" xfId="0" applyFont="1" applyAlignment="1">
      <alignment wrapText="1"/>
    </xf>
    <xf numFmtId="0" fontId="5" fillId="0" borderId="0" xfId="0" applyFont="1"/>
    <xf numFmtId="1" fontId="6" fillId="0" borderId="0" xfId="0" applyNumberFormat="1" applyFont="1"/>
    <xf numFmtId="0" fontId="9" fillId="0" borderId="2" xfId="0" applyFont="1" applyBorder="1" applyAlignment="1">
      <alignment wrapText="1"/>
    </xf>
    <xf numFmtId="0" fontId="9" fillId="0" borderId="0" xfId="0" applyFont="1" applyBorder="1" applyAlignment="1"/>
    <xf numFmtId="0" fontId="6" fillId="0" borderId="2" xfId="0" applyFont="1" applyBorder="1"/>
    <xf numFmtId="3" fontId="6" fillId="0" borderId="0" xfId="0" applyNumberFormat="1" applyFont="1"/>
    <xf numFmtId="0" fontId="10" fillId="0" borderId="0" xfId="0" applyFont="1" applyBorder="1"/>
    <xf numFmtId="0" fontId="9" fillId="0" borderId="2" xfId="0" applyFont="1" applyBorder="1" applyAlignment="1"/>
    <xf numFmtId="1" fontId="4" fillId="0" borderId="0" xfId="0" applyNumberFormat="1" applyFont="1" applyFill="1" applyBorder="1" applyAlignment="1">
      <alignment horizontal="right" wrapText="1"/>
    </xf>
    <xf numFmtId="0" fontId="4" fillId="0" borderId="1" xfId="0" quotePrefix="1" applyFont="1" applyFill="1" applyBorder="1" applyAlignment="1">
      <alignment wrapText="1"/>
    </xf>
    <xf numFmtId="49" fontId="6" fillId="0" borderId="0" xfId="0" applyNumberFormat="1" applyFont="1" applyFill="1" applyBorder="1" applyAlignment="1">
      <alignment horizontal="left"/>
    </xf>
    <xf numFmtId="49" fontId="6" fillId="0" borderId="0" xfId="0" applyNumberFormat="1" applyFont="1" applyFill="1" applyBorder="1" applyAlignment="1">
      <alignment wrapText="1"/>
    </xf>
    <xf numFmtId="0" fontId="4" fillId="0" borderId="0" xfId="0" applyNumberFormat="1" applyFont="1"/>
    <xf numFmtId="1" fontId="4" fillId="0" borderId="0" xfId="1" applyNumberFormat="1" applyFont="1"/>
    <xf numFmtId="1" fontId="4" fillId="0" borderId="3" xfId="0" applyNumberFormat="1" applyFont="1" applyFill="1" applyBorder="1" applyAlignment="1">
      <alignment horizontal="right" wrapText="1"/>
    </xf>
    <xf numFmtId="0" fontId="2" fillId="0" borderId="1" xfId="0" applyFont="1" applyBorder="1"/>
    <xf numFmtId="0" fontId="2" fillId="0" borderId="1" xfId="0" applyFont="1" applyBorder="1" applyAlignment="1">
      <alignment vertical="top"/>
    </xf>
    <xf numFmtId="0" fontId="5" fillId="0" borderId="1" xfId="0" applyFont="1" applyFill="1" applyBorder="1"/>
    <xf numFmtId="0" fontId="2" fillId="0" borderId="1" xfId="0" quotePrefix="1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right" vertical="top" wrapText="1"/>
    </xf>
    <xf numFmtId="0" fontId="7" fillId="0" borderId="0" xfId="0" applyFont="1"/>
    <xf numFmtId="3" fontId="12" fillId="0" borderId="1" xfId="0" applyNumberFormat="1" applyFont="1" applyBorder="1" applyAlignment="1">
      <alignment wrapText="1"/>
    </xf>
    <xf numFmtId="0" fontId="2" fillId="0" borderId="1" xfId="0" quotePrefix="1" applyFont="1" applyBorder="1" applyAlignment="1">
      <alignment horizontal="left"/>
    </xf>
    <xf numFmtId="0" fontId="6" fillId="0" borderId="0" xfId="0" applyFont="1" applyAlignment="1">
      <alignment horizontal="left"/>
    </xf>
    <xf numFmtId="0" fontId="13" fillId="0" borderId="1" xfId="0" quotePrefix="1" applyFont="1" applyBorder="1" applyAlignment="1">
      <alignment wrapText="1"/>
    </xf>
    <xf numFmtId="0" fontId="13" fillId="0" borderId="1" xfId="0" applyFont="1" applyBorder="1" applyAlignment="1">
      <alignment wrapText="1"/>
    </xf>
    <xf numFmtId="49" fontId="13" fillId="0" borderId="1" xfId="0" applyNumberFormat="1" applyFont="1" applyFill="1" applyBorder="1" applyAlignment="1">
      <alignment horizontal="left" wrapText="1"/>
    </xf>
    <xf numFmtId="0" fontId="4" fillId="0" borderId="1" xfId="0" quotePrefix="1" applyFont="1" applyBorder="1"/>
    <xf numFmtId="0" fontId="13" fillId="0" borderId="0" xfId="0" quotePrefix="1" applyFont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14" fillId="0" borderId="0" xfId="0" applyFont="1" applyFill="1" applyBorder="1"/>
    <xf numFmtId="0" fontId="2" fillId="0" borderId="1" xfId="0" applyFont="1" applyFill="1" applyBorder="1"/>
    <xf numFmtId="0" fontId="6" fillId="0" borderId="0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quotePrefix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vertical="top" wrapText="1"/>
    </xf>
    <xf numFmtId="49" fontId="4" fillId="0" borderId="0" xfId="0" quotePrefix="1" applyNumberFormat="1" applyFont="1" applyFill="1" applyBorder="1" applyAlignment="1">
      <alignment horizontal="left" wrapText="1"/>
    </xf>
    <xf numFmtId="3" fontId="6" fillId="4" borderId="0" xfId="0" applyNumberFormat="1" applyFont="1" applyFill="1" applyAlignment="1">
      <alignment horizontal="left"/>
    </xf>
    <xf numFmtId="0" fontId="6" fillId="4" borderId="0" xfId="0" applyFont="1" applyFill="1" applyAlignment="1">
      <alignment horizontal="left"/>
    </xf>
    <xf numFmtId="1" fontId="4" fillId="0" borderId="0" xfId="0" applyNumberFormat="1" applyFont="1"/>
    <xf numFmtId="0" fontId="2" fillId="0" borderId="1" xfId="0" quotePrefix="1" applyFont="1" applyFill="1" applyBorder="1" applyAlignment="1">
      <alignment vertical="top" wrapText="1"/>
    </xf>
    <xf numFmtId="49" fontId="6" fillId="0" borderId="0" xfId="0" applyNumberFormat="1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2" fillId="0" borderId="1" xfId="0" quotePrefix="1" applyFont="1" applyBorder="1" applyAlignment="1">
      <alignment horizontal="left" vertical="top" wrapText="1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top"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6" fillId="0" borderId="2" xfId="0" applyFont="1" applyFill="1" applyBorder="1"/>
    <xf numFmtId="0" fontId="4" fillId="0" borderId="1" xfId="0" applyFont="1" applyBorder="1" applyAlignment="1"/>
    <xf numFmtId="49" fontId="2" fillId="0" borderId="1" xfId="0" applyNumberFormat="1" applyFont="1" applyBorder="1" applyAlignment="1">
      <alignment wrapText="1"/>
    </xf>
    <xf numFmtId="0" fontId="15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4" fillId="0" borderId="1" xfId="0" applyFont="1" applyBorder="1" applyAlignment="1">
      <alignment horizontal="left"/>
    </xf>
    <xf numFmtId="0" fontId="7" fillId="0" borderId="0" xfId="0" applyFont="1" applyBorder="1"/>
    <xf numFmtId="0" fontId="4" fillId="0" borderId="1" xfId="0" quotePrefix="1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1" xfId="0" quotePrefix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wrapText="1"/>
    </xf>
    <xf numFmtId="49" fontId="6" fillId="0" borderId="0" xfId="0" applyNumberFormat="1" applyFont="1" applyFill="1" applyBorder="1" applyAlignment="1">
      <alignment horizontal="center" wrapText="1"/>
    </xf>
    <xf numFmtId="0" fontId="6" fillId="0" borderId="0" xfId="0" applyFont="1" applyAlignment="1">
      <alignment horizontal="left" wrapText="1"/>
    </xf>
    <xf numFmtId="1" fontId="6" fillId="0" borderId="0" xfId="0" applyNumberFormat="1" applyFont="1" applyFill="1" applyBorder="1" applyAlignment="1">
      <alignment horizontal="left"/>
    </xf>
    <xf numFmtId="1" fontId="6" fillId="0" borderId="0" xfId="0" applyNumberFormat="1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17" fontId="2" fillId="0" borderId="1" xfId="0" applyNumberFormat="1" applyFont="1" applyBorder="1" applyAlignment="1">
      <alignment horizontal="left" vertical="top" wrapText="1"/>
    </xf>
    <xf numFmtId="0" fontId="18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/>
    </xf>
    <xf numFmtId="0" fontId="2" fillId="0" borderId="1" xfId="0" quotePrefix="1" applyFont="1" applyBorder="1" applyAlignment="1">
      <alignment horizontal="right" vertical="top" wrapText="1"/>
    </xf>
    <xf numFmtId="0" fontId="3" fillId="0" borderId="1" xfId="0" quotePrefix="1" applyFont="1" applyBorder="1" applyAlignment="1">
      <alignment horizontal="right" vertical="top" wrapText="1"/>
    </xf>
    <xf numFmtId="0" fontId="6" fillId="0" borderId="0" xfId="0" applyFont="1" applyBorder="1" applyAlignment="1">
      <alignment horizontal="right"/>
    </xf>
    <xf numFmtId="0" fontId="4" fillId="0" borderId="0" xfId="0" applyFont="1" applyAlignment="1">
      <alignment wrapText="1"/>
    </xf>
    <xf numFmtId="0" fontId="7" fillId="0" borderId="2" xfId="0" applyFont="1" applyBorder="1"/>
    <xf numFmtId="0" fontId="17" fillId="0" borderId="2" xfId="0" applyFont="1" applyBorder="1"/>
    <xf numFmtId="3" fontId="5" fillId="0" borderId="1" xfId="0" applyNumberFormat="1" applyFont="1" applyBorder="1" applyAlignment="1">
      <alignment horizontal="center" wrapText="1"/>
    </xf>
    <xf numFmtId="3" fontId="4" fillId="0" borderId="1" xfId="0" applyNumberFormat="1" applyFont="1" applyBorder="1" applyAlignment="1">
      <alignment horizontal="center" wrapText="1"/>
    </xf>
    <xf numFmtId="49" fontId="6" fillId="0" borderId="0" xfId="0" applyNumberFormat="1" applyFont="1" applyFill="1" applyBorder="1" applyAlignment="1">
      <alignment horizontal="left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left" wrapText="1"/>
    </xf>
    <xf numFmtId="0" fontId="6" fillId="0" borderId="2" xfId="0" applyFont="1" applyFill="1" applyBorder="1" applyAlignment="1">
      <alignment wrapText="1"/>
    </xf>
    <xf numFmtId="49" fontId="4" fillId="0" borderId="1" xfId="0" quotePrefix="1" applyNumberFormat="1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 vertical="top"/>
    </xf>
    <xf numFmtId="0" fontId="13" fillId="0" borderId="1" xfId="0" applyFont="1" applyBorder="1" applyAlignment="1">
      <alignment horizontal="left" wrapText="1"/>
    </xf>
    <xf numFmtId="0" fontId="14" fillId="0" borderId="3" xfId="0" applyFont="1" applyFill="1" applyBorder="1"/>
    <xf numFmtId="0" fontId="6" fillId="0" borderId="6" xfId="0" applyFont="1" applyBorder="1"/>
    <xf numFmtId="0" fontId="6" fillId="0" borderId="2" xfId="0" applyFont="1" applyBorder="1" applyAlignment="1">
      <alignment wrapText="1"/>
    </xf>
    <xf numFmtId="0" fontId="0" fillId="0" borderId="1" xfId="0" applyFont="1" applyFill="1" applyBorder="1"/>
    <xf numFmtId="0" fontId="0" fillId="0" borderId="1" xfId="0" applyFont="1" applyBorder="1" applyAlignment="1">
      <alignment horizontal="left"/>
    </xf>
    <xf numFmtId="0" fontId="6" fillId="0" borderId="0" xfId="0" applyFont="1" applyBorder="1" applyAlignment="1">
      <alignment horizontal="left" wrapText="1"/>
    </xf>
    <xf numFmtId="1" fontId="4" fillId="0" borderId="1" xfId="0" applyNumberFormat="1" applyFont="1" applyBorder="1"/>
    <xf numFmtId="0" fontId="4" fillId="0" borderId="0" xfId="0" applyFont="1" applyBorder="1" applyAlignment="1">
      <alignment horizontal="center" wrapText="1"/>
    </xf>
    <xf numFmtId="0" fontId="6" fillId="0" borderId="0" xfId="0" applyFont="1" applyAlignment="1">
      <alignment wrapText="1" shrinkToFit="1"/>
    </xf>
    <xf numFmtId="0" fontId="3" fillId="0" borderId="1" xfId="0" quotePrefix="1" applyFont="1" applyFill="1" applyBorder="1" applyAlignment="1">
      <alignment horizontal="center" vertical="top" wrapText="1"/>
    </xf>
    <xf numFmtId="49" fontId="4" fillId="0" borderId="1" xfId="2" quotePrefix="1" applyNumberFormat="1" applyFont="1" applyFill="1" applyBorder="1" applyAlignment="1">
      <alignment horizontal="left" wrapText="1"/>
    </xf>
    <xf numFmtId="1" fontId="4" fillId="0" borderId="1" xfId="2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20" fontId="4" fillId="0" borderId="1" xfId="0" applyNumberFormat="1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49" fontId="0" fillId="0" borderId="1" xfId="0" applyNumberFormat="1" applyFill="1" applyBorder="1" applyAlignment="1">
      <alignment horizontal="left" wrapText="1"/>
    </xf>
    <xf numFmtId="0" fontId="19" fillId="0" borderId="0" xfId="0" applyFont="1"/>
    <xf numFmtId="0" fontId="13" fillId="0" borderId="1" xfId="0" applyFont="1" applyBorder="1"/>
    <xf numFmtId="0" fontId="4" fillId="0" borderId="0" xfId="0" applyFont="1" applyAlignment="1">
      <alignment horizontal="left"/>
    </xf>
    <xf numFmtId="3" fontId="0" fillId="0" borderId="3" xfId="0" applyNumberFormat="1" applyBorder="1" applyAlignment="1">
      <alignment wrapText="1"/>
    </xf>
    <xf numFmtId="0" fontId="3" fillId="0" borderId="3" xfId="0" applyFont="1" applyBorder="1" applyAlignment="1">
      <alignment horizontal="right" vertical="top" wrapText="1"/>
    </xf>
    <xf numFmtId="3" fontId="2" fillId="0" borderId="3" xfId="0" applyNumberFormat="1" applyFont="1" applyBorder="1" applyAlignment="1">
      <alignment wrapText="1"/>
    </xf>
    <xf numFmtId="0" fontId="0" fillId="0" borderId="2" xfId="0" applyBorder="1" applyAlignment="1"/>
    <xf numFmtId="3" fontId="13" fillId="0" borderId="0" xfId="0" applyNumberFormat="1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vertical="top" wrapText="1"/>
    </xf>
    <xf numFmtId="17" fontId="2" fillId="0" borderId="1" xfId="0" applyNumberFormat="1" applyFont="1" applyBorder="1"/>
    <xf numFmtId="0" fontId="3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3" fontId="3" fillId="0" borderId="1" xfId="0" applyNumberFormat="1" applyFont="1" applyFill="1" applyBorder="1" applyAlignment="1">
      <alignment horizontal="center" vertical="top" wrapText="1"/>
    </xf>
    <xf numFmtId="3" fontId="13" fillId="0" borderId="1" xfId="0" applyNumberFormat="1" applyFont="1" applyFill="1" applyBorder="1" applyAlignment="1">
      <alignment horizontal="center" wrapText="1"/>
    </xf>
    <xf numFmtId="1" fontId="13" fillId="0" borderId="1" xfId="0" applyNumberFormat="1" applyFont="1" applyFill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3" fontId="6" fillId="0" borderId="0" xfId="0" applyNumberFormat="1" applyFont="1" applyBorder="1"/>
    <xf numFmtId="0" fontId="6" fillId="0" borderId="0" xfId="0" applyFont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left"/>
    </xf>
    <xf numFmtId="0" fontId="5" fillId="0" borderId="0" xfId="0" applyFont="1" applyBorder="1"/>
    <xf numFmtId="0" fontId="4" fillId="0" borderId="0" xfId="0" applyFont="1" applyFill="1" applyBorder="1"/>
    <xf numFmtId="0" fontId="4" fillId="0" borderId="1" xfId="0" quotePrefix="1" applyFont="1" applyFill="1" applyBorder="1"/>
    <xf numFmtId="0" fontId="5" fillId="0" borderId="1" xfId="0" applyFont="1" applyFill="1" applyBorder="1" applyAlignment="1">
      <alignment wrapText="1"/>
    </xf>
    <xf numFmtId="0" fontId="3" fillId="0" borderId="1" xfId="0" applyFont="1" applyBorder="1" applyAlignment="1">
      <alignment horizontal="left"/>
    </xf>
    <xf numFmtId="49" fontId="6" fillId="0" borderId="2" xfId="0" applyNumberFormat="1" applyFont="1" applyFill="1" applyBorder="1" applyAlignment="1"/>
    <xf numFmtId="49" fontId="6" fillId="0" borderId="0" xfId="0" applyNumberFormat="1" applyFont="1" applyFill="1" applyBorder="1" applyAlignment="1"/>
    <xf numFmtId="49" fontId="6" fillId="0" borderId="0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 wrapText="1"/>
    </xf>
    <xf numFmtId="1" fontId="5" fillId="0" borderId="1" xfId="0" applyNumberFormat="1" applyFont="1" applyFill="1" applyBorder="1" applyAlignment="1">
      <alignment horizontal="center" wrapText="1"/>
    </xf>
    <xf numFmtId="3" fontId="12" fillId="0" borderId="1" xfId="0" applyNumberFormat="1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center" vertical="top" wrapText="1"/>
    </xf>
    <xf numFmtId="3" fontId="4" fillId="3" borderId="1" xfId="0" applyNumberFormat="1" applyFont="1" applyFill="1" applyBorder="1" applyAlignment="1">
      <alignment horizontal="center" wrapText="1"/>
    </xf>
    <xf numFmtId="3" fontId="4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3" fontId="13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49" fontId="20" fillId="0" borderId="0" xfId="3" applyNumberFormat="1" applyFont="1" applyFill="1" applyBorder="1" applyAlignment="1" applyProtection="1">
      <alignment horizontal="left" vertical="center" wrapText="1"/>
      <protection locked="0"/>
    </xf>
    <xf numFmtId="17" fontId="2" fillId="0" borderId="1" xfId="0" quotePrefix="1" applyNumberFormat="1" applyFont="1" applyBorder="1"/>
    <xf numFmtId="49" fontId="2" fillId="0" borderId="1" xfId="0" applyNumberFormat="1" applyFont="1" applyFill="1" applyBorder="1" applyAlignment="1">
      <alignment horizontal="left" wrapText="1"/>
    </xf>
    <xf numFmtId="0" fontId="12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0" fontId="2" fillId="0" borderId="1" xfId="0" quotePrefix="1" applyFont="1" applyBorder="1" applyAlignment="1">
      <alignment wrapText="1"/>
    </xf>
    <xf numFmtId="3" fontId="5" fillId="0" borderId="1" xfId="0" applyNumberFormat="1" applyFont="1" applyBorder="1" applyAlignment="1">
      <alignment wrapText="1"/>
    </xf>
    <xf numFmtId="1" fontId="5" fillId="0" borderId="1" xfId="0" applyNumberFormat="1" applyFont="1" applyFill="1" applyBorder="1" applyAlignment="1">
      <alignment horizontal="right" wrapText="1"/>
    </xf>
    <xf numFmtId="3" fontId="4" fillId="0" borderId="1" xfId="0" applyNumberFormat="1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1" xfId="0" applyNumberFormat="1" applyFont="1" applyBorder="1" applyAlignment="1">
      <alignment horizontal="right" vertical="top" wrapText="1"/>
    </xf>
    <xf numFmtId="0" fontId="22" fillId="0" borderId="0" xfId="0" applyFont="1"/>
    <xf numFmtId="0" fontId="7" fillId="0" borderId="0" xfId="0" applyFont="1" applyAlignment="1"/>
    <xf numFmtId="3" fontId="3" fillId="0" borderId="1" xfId="0" applyNumberFormat="1" applyFont="1" applyBorder="1" applyAlignment="1">
      <alignment wrapText="1"/>
    </xf>
    <xf numFmtId="0" fontId="7" fillId="0" borderId="0" xfId="0" applyFont="1" applyBorder="1" applyAlignment="1">
      <alignment vertical="top"/>
    </xf>
    <xf numFmtId="0" fontId="7" fillId="0" borderId="0" xfId="0" applyFont="1" applyBorder="1" applyAlignment="1">
      <alignment horizontal="left" vertical="top" wrapText="1"/>
    </xf>
    <xf numFmtId="0" fontId="7" fillId="0" borderId="2" xfId="0" applyFont="1" applyBorder="1" applyAlignment="1"/>
    <xf numFmtId="0" fontId="6" fillId="0" borderId="2" xfId="0" applyFont="1" applyBorder="1" applyAlignment="1">
      <alignment horizontal="left"/>
    </xf>
    <xf numFmtId="0" fontId="2" fillId="0" borderId="1" xfId="0" applyNumberFormat="1" applyFont="1" applyBorder="1" applyAlignment="1">
      <alignment horizontal="right" wrapText="1"/>
    </xf>
    <xf numFmtId="0" fontId="2" fillId="0" borderId="1" xfId="0" quotePrefix="1" applyFont="1" applyBorder="1" applyAlignment="1"/>
    <xf numFmtId="0" fontId="7" fillId="0" borderId="0" xfId="0" applyFont="1" applyBorder="1" applyAlignment="1">
      <alignment horizontal="left" vertical="top"/>
    </xf>
    <xf numFmtId="3" fontId="4" fillId="0" borderId="0" xfId="0" applyNumberFormat="1" applyFont="1" applyBorder="1" applyAlignment="1">
      <alignment wrapText="1"/>
    </xf>
    <xf numFmtId="0" fontId="2" fillId="0" borderId="0" xfId="0" applyFont="1" applyBorder="1" applyAlignment="1">
      <alignment horizontal="center" vertical="top" wrapText="1"/>
    </xf>
    <xf numFmtId="3" fontId="13" fillId="0" borderId="1" xfId="0" applyNumberFormat="1" applyFont="1" applyBorder="1" applyAlignment="1">
      <alignment wrapText="1"/>
    </xf>
    <xf numFmtId="49" fontId="2" fillId="0" borderId="1" xfId="0" quotePrefix="1" applyNumberFormat="1" applyFont="1" applyBorder="1"/>
    <xf numFmtId="0" fontId="4" fillId="0" borderId="0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left" wrapText="1"/>
    </xf>
    <xf numFmtId="0" fontId="14" fillId="0" borderId="0" xfId="0" applyFont="1" applyFill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2" xfId="0" applyFont="1" applyFill="1" applyBorder="1" applyAlignment="1">
      <alignment horizontal="left" wrapText="1"/>
    </xf>
    <xf numFmtId="0" fontId="6" fillId="0" borderId="0" xfId="0" applyFont="1" applyFill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16" fillId="0" borderId="2" xfId="0" applyFont="1" applyBorder="1" applyAlignment="1">
      <alignment horizontal="left" wrapText="1"/>
    </xf>
    <xf numFmtId="0" fontId="16" fillId="0" borderId="0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 shrinkToFit="1"/>
    </xf>
    <xf numFmtId="0" fontId="6" fillId="0" borderId="0" xfId="0" applyFont="1" applyAlignment="1">
      <alignment horizontal="left" wrapText="1" shrinkToFit="1"/>
    </xf>
    <xf numFmtId="0" fontId="14" fillId="0" borderId="4" xfId="0" applyFont="1" applyFill="1" applyBorder="1" applyAlignment="1">
      <alignment horizontal="left" wrapText="1"/>
    </xf>
    <xf numFmtId="0" fontId="14" fillId="0" borderId="5" xfId="0" applyFont="1" applyFill="1" applyBorder="1" applyAlignment="1">
      <alignment horizontal="left" wrapText="1"/>
    </xf>
    <xf numFmtId="0" fontId="14" fillId="0" borderId="3" xfId="0" applyFont="1" applyFill="1" applyBorder="1" applyAlignment="1">
      <alignment horizontal="left" wrapText="1"/>
    </xf>
    <xf numFmtId="0" fontId="14" fillId="0" borderId="6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15" fillId="0" borderId="2" xfId="0" applyFont="1" applyBorder="1" applyAlignment="1">
      <alignment horizontal="left" wrapText="1"/>
    </xf>
    <xf numFmtId="0" fontId="15" fillId="0" borderId="0" xfId="0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21" fillId="0" borderId="2" xfId="0" applyFont="1" applyBorder="1" applyAlignment="1">
      <alignment horizontal="left" wrapText="1"/>
    </xf>
    <xf numFmtId="0" fontId="2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49" fontId="6" fillId="0" borderId="0" xfId="0" applyNumberFormat="1" applyFont="1" applyFill="1" applyBorder="1" applyAlignment="1">
      <alignment horizontal="left" wrapText="1"/>
    </xf>
    <xf numFmtId="49" fontId="6" fillId="0" borderId="2" xfId="0" applyNumberFormat="1" applyFont="1" applyFill="1" applyBorder="1" applyAlignment="1">
      <alignment horizontal="left" wrapText="1"/>
    </xf>
    <xf numFmtId="0" fontId="4" fillId="0" borderId="0" xfId="0" applyFont="1" applyAlignment="1">
      <alignment horizontal="right"/>
    </xf>
  </cellXfs>
  <cellStyles count="4">
    <cellStyle name="Komats" xfId="1" builtinId="3"/>
    <cellStyle name="Normal_Pamatformas" xfId="3"/>
    <cellStyle name="Parasts" xfId="0" builtinId="0"/>
    <cellStyle name="Parast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1463"/>
  <sheetViews>
    <sheetView tabSelected="1" zoomScale="115" zoomScaleNormal="115" workbookViewId="0">
      <selection activeCell="V5" sqref="V5"/>
    </sheetView>
  </sheetViews>
  <sheetFormatPr defaultRowHeight="12.75" x14ac:dyDescent="0.2"/>
  <cols>
    <col min="1" max="1" width="12" style="17" customWidth="1"/>
    <col min="2" max="2" width="27.5703125" style="17" customWidth="1"/>
    <col min="3" max="3" width="31.140625" style="17" customWidth="1"/>
    <col min="4" max="4" width="10" style="17" customWidth="1"/>
    <col min="5" max="5" width="0.28515625" style="33" customWidth="1"/>
    <col min="6" max="6" width="21.5703125" style="17" hidden="1" customWidth="1"/>
    <col min="7" max="7" width="11.140625" style="17" hidden="1" customWidth="1"/>
    <col min="8" max="8" width="11.7109375" style="17" hidden="1" customWidth="1"/>
    <col min="9" max="9" width="10.140625" style="17" hidden="1" customWidth="1"/>
    <col min="10" max="10" width="13.85546875" style="17" hidden="1" customWidth="1"/>
    <col min="11" max="11" width="9.140625" style="17" hidden="1" customWidth="1"/>
    <col min="12" max="12" width="11.28515625" style="17" hidden="1" customWidth="1"/>
    <col min="13" max="13" width="0.5703125" style="17" customWidth="1"/>
    <col min="14" max="15" width="9.140625" style="17" hidden="1" customWidth="1"/>
    <col min="16" max="16384" width="9.140625" style="17"/>
  </cols>
  <sheetData>
    <row r="1" spans="1:11" x14ac:dyDescent="0.2">
      <c r="C1" s="262" t="s">
        <v>430</v>
      </c>
      <c r="D1" s="262"/>
    </row>
    <row r="2" spans="1:11" x14ac:dyDescent="0.2">
      <c r="C2" s="262" t="s">
        <v>428</v>
      </c>
      <c r="D2" s="262"/>
    </row>
    <row r="3" spans="1:11" x14ac:dyDescent="0.2">
      <c r="C3" s="262" t="s">
        <v>429</v>
      </c>
      <c r="D3" s="262"/>
    </row>
    <row r="4" spans="1:11" x14ac:dyDescent="0.2">
      <c r="C4" s="262" t="s">
        <v>431</v>
      </c>
      <c r="D4" s="262"/>
    </row>
    <row r="6" spans="1:11" x14ac:dyDescent="0.2">
      <c r="A6" s="257" t="s">
        <v>65</v>
      </c>
      <c r="B6" s="257"/>
      <c r="C6" s="257"/>
      <c r="D6" s="257"/>
      <c r="E6" s="257"/>
    </row>
    <row r="7" spans="1:11" x14ac:dyDescent="0.2">
      <c r="B7" s="1"/>
      <c r="C7" s="2"/>
      <c r="D7" s="1"/>
    </row>
    <row r="8" spans="1:11" x14ac:dyDescent="0.2">
      <c r="A8" s="254" t="s">
        <v>0</v>
      </c>
      <c r="B8" s="254"/>
      <c r="C8" s="254"/>
      <c r="D8" s="254"/>
    </row>
    <row r="9" spans="1:11" x14ac:dyDescent="0.2">
      <c r="B9" s="2"/>
      <c r="D9" s="1"/>
    </row>
    <row r="10" spans="1:11" x14ac:dyDescent="0.2">
      <c r="A10" s="2" t="s">
        <v>1</v>
      </c>
      <c r="B10" s="2"/>
      <c r="D10" s="1"/>
    </row>
    <row r="11" spans="1:11" x14ac:dyDescent="0.2">
      <c r="B11" s="1"/>
      <c r="C11" s="2"/>
      <c r="D11" s="1"/>
    </row>
    <row r="12" spans="1:11" x14ac:dyDescent="0.2">
      <c r="A12" s="3" t="s">
        <v>2</v>
      </c>
      <c r="B12" s="4" t="s">
        <v>3</v>
      </c>
      <c r="C12" s="5" t="s">
        <v>3</v>
      </c>
      <c r="D12" s="28" t="s">
        <v>4</v>
      </c>
    </row>
    <row r="13" spans="1:11" x14ac:dyDescent="0.2">
      <c r="A13" s="15" t="s">
        <v>40</v>
      </c>
      <c r="B13" s="14" t="s">
        <v>63</v>
      </c>
      <c r="C13" s="14" t="s">
        <v>58</v>
      </c>
      <c r="D13" s="60">
        <v>1394</v>
      </c>
      <c r="E13" s="32"/>
      <c r="F13" s="45"/>
    </row>
    <row r="14" spans="1:11" ht="19.5" customHeight="1" x14ac:dyDescent="0.2">
      <c r="A14" s="156" t="s">
        <v>24</v>
      </c>
      <c r="B14" s="14" t="s">
        <v>70</v>
      </c>
      <c r="C14" s="14" t="s">
        <v>17</v>
      </c>
      <c r="D14" s="157">
        <v>45367</v>
      </c>
      <c r="E14" s="190"/>
      <c r="F14" s="191"/>
    </row>
    <row r="15" spans="1:11" ht="25.5" customHeight="1" x14ac:dyDescent="0.2">
      <c r="A15" s="14" t="s">
        <v>91</v>
      </c>
      <c r="B15" s="16" t="s">
        <v>92</v>
      </c>
      <c r="C15" s="14" t="s">
        <v>93</v>
      </c>
      <c r="D15" s="13">
        <v>1617</v>
      </c>
      <c r="E15" s="190"/>
      <c r="F15" s="191"/>
      <c r="I15" s="59"/>
      <c r="K15" s="58"/>
    </row>
    <row r="16" spans="1:11" ht="26.25" customHeight="1" x14ac:dyDescent="0.2">
      <c r="A16" s="104" t="s">
        <v>128</v>
      </c>
      <c r="B16" s="9" t="s">
        <v>129</v>
      </c>
      <c r="C16" s="27" t="s">
        <v>130</v>
      </c>
      <c r="D16" s="9">
        <v>730</v>
      </c>
      <c r="E16" s="148"/>
      <c r="F16" s="96"/>
      <c r="I16" s="24"/>
      <c r="K16" s="58"/>
    </row>
    <row r="17" spans="1:10" ht="25.5" x14ac:dyDescent="0.2">
      <c r="A17" s="104" t="s">
        <v>131</v>
      </c>
      <c r="B17" s="9" t="s">
        <v>129</v>
      </c>
      <c r="C17" s="27" t="s">
        <v>132</v>
      </c>
      <c r="D17" s="9">
        <v>320</v>
      </c>
      <c r="E17" s="56"/>
      <c r="F17" s="57"/>
      <c r="H17" s="58"/>
      <c r="J17" s="58"/>
    </row>
    <row r="18" spans="1:10" x14ac:dyDescent="0.2">
      <c r="A18" s="14" t="s">
        <v>133</v>
      </c>
      <c r="B18" s="14" t="s">
        <v>129</v>
      </c>
      <c r="C18" s="14" t="s">
        <v>134</v>
      </c>
      <c r="D18" s="13">
        <v>5160</v>
      </c>
      <c r="E18" s="190"/>
      <c r="F18" s="191"/>
      <c r="H18" s="58"/>
      <c r="J18" s="58"/>
    </row>
    <row r="19" spans="1:10" ht="25.5" x14ac:dyDescent="0.2">
      <c r="A19" s="14" t="s">
        <v>37</v>
      </c>
      <c r="B19" s="14" t="s">
        <v>25</v>
      </c>
      <c r="C19" s="14" t="s">
        <v>38</v>
      </c>
      <c r="D19" s="13">
        <v>6050</v>
      </c>
      <c r="E19" s="260"/>
      <c r="F19" s="260"/>
      <c r="H19" s="58"/>
      <c r="J19" s="58"/>
    </row>
    <row r="20" spans="1:10" ht="17.25" customHeight="1" x14ac:dyDescent="0.2">
      <c r="A20" s="138" t="s">
        <v>37</v>
      </c>
      <c r="B20" s="18" t="s">
        <v>180</v>
      </c>
      <c r="C20" s="18" t="s">
        <v>181</v>
      </c>
      <c r="D20" s="16">
        <v>4090</v>
      </c>
      <c r="E20" s="137"/>
      <c r="F20" s="118"/>
      <c r="H20" s="58"/>
      <c r="J20" s="58"/>
    </row>
    <row r="21" spans="1:10" ht="15.75" customHeight="1" x14ac:dyDescent="0.2">
      <c r="A21" s="14" t="s">
        <v>202</v>
      </c>
      <c r="B21" s="14" t="s">
        <v>203</v>
      </c>
      <c r="C21" s="14" t="s">
        <v>204</v>
      </c>
      <c r="D21" s="13">
        <v>1037</v>
      </c>
      <c r="E21" s="261"/>
      <c r="F21" s="260"/>
      <c r="H21" s="58"/>
      <c r="J21" s="58"/>
    </row>
    <row r="22" spans="1:10" x14ac:dyDescent="0.2">
      <c r="A22" s="14" t="s">
        <v>39</v>
      </c>
      <c r="B22" s="14" t="s">
        <v>203</v>
      </c>
      <c r="C22" s="14" t="s">
        <v>205</v>
      </c>
      <c r="D22" s="13">
        <v>500</v>
      </c>
      <c r="E22" s="89"/>
      <c r="F22" s="89"/>
      <c r="H22" s="58"/>
      <c r="J22" s="58"/>
    </row>
    <row r="23" spans="1:10" ht="15.75" customHeight="1" x14ac:dyDescent="0.2">
      <c r="A23" s="14" t="s">
        <v>118</v>
      </c>
      <c r="B23" s="14" t="s">
        <v>203</v>
      </c>
      <c r="C23" s="14" t="s">
        <v>206</v>
      </c>
      <c r="D23" s="13">
        <v>100</v>
      </c>
      <c r="E23" s="89"/>
      <c r="F23" s="89"/>
      <c r="H23" s="58"/>
      <c r="J23" s="58"/>
    </row>
    <row r="24" spans="1:10" ht="17.25" customHeight="1" x14ac:dyDescent="0.2">
      <c r="A24" s="14" t="s">
        <v>37</v>
      </c>
      <c r="B24" s="14" t="s">
        <v>203</v>
      </c>
      <c r="C24" s="14" t="s">
        <v>38</v>
      </c>
      <c r="D24" s="13">
        <v>3985</v>
      </c>
      <c r="E24" s="192"/>
      <c r="F24" s="192"/>
      <c r="H24" s="58"/>
      <c r="J24" s="58"/>
    </row>
    <row r="25" spans="1:10" ht="25.5" x14ac:dyDescent="0.2">
      <c r="A25" s="14" t="s">
        <v>227</v>
      </c>
      <c r="B25" s="14" t="s">
        <v>228</v>
      </c>
      <c r="C25" s="14" t="s">
        <v>229</v>
      </c>
      <c r="D25" s="13">
        <v>3516</v>
      </c>
      <c r="E25" s="118"/>
      <c r="F25" s="118"/>
      <c r="H25" s="58"/>
      <c r="J25" s="58"/>
    </row>
    <row r="26" spans="1:10" ht="25.5" x14ac:dyDescent="0.2">
      <c r="A26" s="14" t="s">
        <v>230</v>
      </c>
      <c r="B26" s="14" t="s">
        <v>228</v>
      </c>
      <c r="C26" s="14" t="s">
        <v>231</v>
      </c>
      <c r="D26" s="13">
        <v>3990</v>
      </c>
      <c r="E26" s="118"/>
      <c r="F26" s="118"/>
      <c r="H26" s="58"/>
      <c r="J26" s="58"/>
    </row>
    <row r="27" spans="1:10" x14ac:dyDescent="0.2">
      <c r="A27" s="14" t="s">
        <v>232</v>
      </c>
      <c r="B27" s="14" t="s">
        <v>228</v>
      </c>
      <c r="C27" s="14" t="s">
        <v>233</v>
      </c>
      <c r="D27" s="13">
        <v>223</v>
      </c>
      <c r="E27" s="118"/>
      <c r="F27" s="118"/>
      <c r="H27" s="58"/>
      <c r="J27" s="58"/>
    </row>
    <row r="28" spans="1:10" ht="51" x14ac:dyDescent="0.2">
      <c r="A28" s="14" t="s">
        <v>202</v>
      </c>
      <c r="B28" s="14" t="s">
        <v>266</v>
      </c>
      <c r="C28" s="14" t="s">
        <v>268</v>
      </c>
      <c r="D28" s="13">
        <v>2350</v>
      </c>
      <c r="E28" s="191"/>
      <c r="F28" s="191"/>
      <c r="H28" s="58"/>
      <c r="J28" s="58"/>
    </row>
    <row r="29" spans="1:10" ht="26.25" customHeight="1" x14ac:dyDescent="0.2">
      <c r="A29" s="14" t="s">
        <v>37</v>
      </c>
      <c r="B29" s="14" t="s">
        <v>266</v>
      </c>
      <c r="C29" s="14" t="s">
        <v>267</v>
      </c>
      <c r="D29" s="13">
        <v>2002</v>
      </c>
      <c r="E29" s="261"/>
      <c r="F29" s="260"/>
      <c r="H29" s="58"/>
      <c r="J29" s="58"/>
    </row>
    <row r="30" spans="1:10" ht="27.75" customHeight="1" x14ac:dyDescent="0.2">
      <c r="A30" s="14" t="s">
        <v>232</v>
      </c>
      <c r="B30" s="14" t="s">
        <v>33</v>
      </c>
      <c r="C30" s="80" t="s">
        <v>293</v>
      </c>
      <c r="D30" s="13">
        <v>21571</v>
      </c>
      <c r="E30" s="56"/>
      <c r="F30" s="134"/>
      <c r="H30" s="58"/>
      <c r="J30" s="58"/>
    </row>
    <row r="31" spans="1:10" ht="27" customHeight="1" x14ac:dyDescent="0.2">
      <c r="A31" s="14" t="s">
        <v>232</v>
      </c>
      <c r="B31" s="14" t="s">
        <v>294</v>
      </c>
      <c r="C31" s="80" t="s">
        <v>293</v>
      </c>
      <c r="D31" s="152">
        <f>SUM(D33:D43)</f>
        <v>18814</v>
      </c>
      <c r="E31" s="56"/>
      <c r="F31" s="134"/>
      <c r="H31" s="58"/>
      <c r="J31" s="58"/>
    </row>
    <row r="32" spans="1:10" ht="28.5" customHeight="1" x14ac:dyDescent="0.2">
      <c r="A32" s="14" t="s">
        <v>232</v>
      </c>
      <c r="B32" s="14" t="s">
        <v>61</v>
      </c>
      <c r="C32" s="80" t="s">
        <v>293</v>
      </c>
      <c r="D32" s="13">
        <v>664</v>
      </c>
      <c r="E32" s="56"/>
      <c r="F32" s="134"/>
      <c r="H32" s="58"/>
      <c r="J32" s="58"/>
    </row>
    <row r="33" spans="1:10" x14ac:dyDescent="0.2">
      <c r="A33" s="14" t="s">
        <v>24</v>
      </c>
      <c r="B33" s="14" t="s">
        <v>295</v>
      </c>
      <c r="C33" s="14" t="s">
        <v>17</v>
      </c>
      <c r="D33" s="13">
        <v>1584</v>
      </c>
      <c r="E33" s="56"/>
      <c r="F33" s="134"/>
      <c r="H33" s="58"/>
      <c r="J33" s="58"/>
    </row>
    <row r="34" spans="1:10" x14ac:dyDescent="0.2">
      <c r="A34" s="14" t="s">
        <v>24</v>
      </c>
      <c r="B34" s="14" t="s">
        <v>25</v>
      </c>
      <c r="C34" s="14" t="s">
        <v>17</v>
      </c>
      <c r="D34" s="13">
        <v>2096</v>
      </c>
      <c r="E34" s="56"/>
      <c r="F34" s="134"/>
      <c r="H34" s="58"/>
      <c r="J34" s="58"/>
    </row>
    <row r="35" spans="1:10" x14ac:dyDescent="0.2">
      <c r="A35" s="14" t="s">
        <v>24</v>
      </c>
      <c r="B35" s="14" t="s">
        <v>157</v>
      </c>
      <c r="C35" s="14" t="s">
        <v>17</v>
      </c>
      <c r="D35" s="13">
        <v>2147</v>
      </c>
      <c r="E35" s="56"/>
      <c r="F35" s="134"/>
      <c r="H35" s="58"/>
      <c r="J35" s="58"/>
    </row>
    <row r="36" spans="1:10" x14ac:dyDescent="0.2">
      <c r="A36" s="14" t="s">
        <v>24</v>
      </c>
      <c r="B36" s="14" t="s">
        <v>45</v>
      </c>
      <c r="C36" s="14" t="s">
        <v>17</v>
      </c>
      <c r="D36" s="13">
        <v>1892</v>
      </c>
      <c r="E36" s="56"/>
      <c r="F36" s="134"/>
      <c r="H36" s="58"/>
      <c r="J36" s="58"/>
    </row>
    <row r="37" spans="1:10" x14ac:dyDescent="0.2">
      <c r="A37" s="14" t="s">
        <v>24</v>
      </c>
      <c r="B37" s="14" t="s">
        <v>296</v>
      </c>
      <c r="C37" s="14" t="s">
        <v>17</v>
      </c>
      <c r="D37" s="13">
        <v>2301</v>
      </c>
      <c r="E37" s="56"/>
      <c r="F37" s="134"/>
      <c r="H37" s="58"/>
      <c r="J37" s="58"/>
    </row>
    <row r="38" spans="1:10" x14ac:dyDescent="0.2">
      <c r="A38" s="14" t="s">
        <v>24</v>
      </c>
      <c r="B38" s="14" t="s">
        <v>297</v>
      </c>
      <c r="C38" s="14" t="s">
        <v>17</v>
      </c>
      <c r="D38" s="13">
        <v>1176</v>
      </c>
      <c r="E38" s="56"/>
      <c r="F38" s="134"/>
      <c r="H38" s="58"/>
      <c r="J38" s="58"/>
    </row>
    <row r="39" spans="1:10" x14ac:dyDescent="0.2">
      <c r="A39" s="14" t="s">
        <v>24</v>
      </c>
      <c r="B39" s="14" t="s">
        <v>298</v>
      </c>
      <c r="C39" s="14" t="s">
        <v>17</v>
      </c>
      <c r="D39" s="13">
        <v>2351</v>
      </c>
      <c r="E39" s="56"/>
      <c r="F39" s="134"/>
      <c r="H39" s="58"/>
      <c r="J39" s="58"/>
    </row>
    <row r="40" spans="1:10" x14ac:dyDescent="0.2">
      <c r="A40" s="14" t="s">
        <v>24</v>
      </c>
      <c r="B40" s="14" t="s">
        <v>299</v>
      </c>
      <c r="C40" s="14" t="s">
        <v>17</v>
      </c>
      <c r="D40" s="13">
        <v>665</v>
      </c>
      <c r="E40" s="56"/>
      <c r="F40" s="134"/>
      <c r="H40" s="58"/>
      <c r="J40" s="58"/>
    </row>
    <row r="41" spans="1:10" x14ac:dyDescent="0.2">
      <c r="A41" s="14" t="s">
        <v>24</v>
      </c>
      <c r="B41" s="14" t="s">
        <v>300</v>
      </c>
      <c r="C41" s="14" t="s">
        <v>17</v>
      </c>
      <c r="D41" s="13">
        <v>1432</v>
      </c>
      <c r="E41" s="56"/>
      <c r="F41" s="134"/>
      <c r="H41" s="58"/>
      <c r="J41" s="58"/>
    </row>
    <row r="42" spans="1:10" x14ac:dyDescent="0.2">
      <c r="A42" s="14" t="s">
        <v>24</v>
      </c>
      <c r="B42" s="14" t="s">
        <v>129</v>
      </c>
      <c r="C42" s="14" t="s">
        <v>17</v>
      </c>
      <c r="D42" s="13">
        <v>2403</v>
      </c>
      <c r="E42" s="56"/>
      <c r="F42" s="134"/>
      <c r="H42" s="58"/>
      <c r="J42" s="58"/>
    </row>
    <row r="43" spans="1:10" x14ac:dyDescent="0.2">
      <c r="A43" s="14" t="s">
        <v>24</v>
      </c>
      <c r="B43" s="14" t="s">
        <v>266</v>
      </c>
      <c r="C43" s="14" t="s">
        <v>17</v>
      </c>
      <c r="D43" s="13">
        <v>767</v>
      </c>
      <c r="E43" s="56"/>
      <c r="F43" s="134"/>
      <c r="H43" s="58"/>
      <c r="J43" s="58"/>
    </row>
    <row r="44" spans="1:10" ht="26.25" customHeight="1" x14ac:dyDescent="0.2">
      <c r="A44" s="14" t="s">
        <v>37</v>
      </c>
      <c r="B44" s="14" t="s">
        <v>70</v>
      </c>
      <c r="C44" s="14" t="s">
        <v>306</v>
      </c>
      <c r="D44" s="179">
        <v>8887</v>
      </c>
      <c r="E44" s="261"/>
      <c r="F44" s="260"/>
      <c r="H44" s="58"/>
      <c r="J44" s="58"/>
    </row>
    <row r="45" spans="1:10" x14ac:dyDescent="0.2">
      <c r="A45" s="14" t="s">
        <v>24</v>
      </c>
      <c r="B45" s="14" t="s">
        <v>228</v>
      </c>
      <c r="C45" s="14" t="s">
        <v>17</v>
      </c>
      <c r="D45" s="13">
        <v>445</v>
      </c>
      <c r="E45" s="56"/>
      <c r="F45" s="134"/>
      <c r="H45" s="58"/>
      <c r="J45" s="58"/>
    </row>
    <row r="46" spans="1:10" x14ac:dyDescent="0.2">
      <c r="A46" s="14" t="s">
        <v>29</v>
      </c>
      <c r="B46" s="14" t="s">
        <v>16</v>
      </c>
      <c r="C46" s="14" t="s">
        <v>64</v>
      </c>
      <c r="D46" s="13">
        <v>45367</v>
      </c>
      <c r="E46" s="56"/>
      <c r="F46" s="134"/>
      <c r="H46" s="58"/>
      <c r="J46" s="58"/>
    </row>
    <row r="47" spans="1:10" ht="28.5" customHeight="1" x14ac:dyDescent="0.2">
      <c r="A47" s="15" t="s">
        <v>232</v>
      </c>
      <c r="B47" s="160" t="s">
        <v>16</v>
      </c>
      <c r="C47" s="80" t="s">
        <v>293</v>
      </c>
      <c r="D47" s="13">
        <v>2183</v>
      </c>
      <c r="E47" s="134"/>
      <c r="F47" s="134"/>
      <c r="H47" s="58"/>
      <c r="J47" s="58"/>
    </row>
    <row r="48" spans="1:10" x14ac:dyDescent="0.2">
      <c r="A48" s="14" t="s">
        <v>24</v>
      </c>
      <c r="B48" s="14" t="s">
        <v>129</v>
      </c>
      <c r="C48" s="14" t="s">
        <v>17</v>
      </c>
      <c r="D48" s="13">
        <v>2134</v>
      </c>
      <c r="E48" s="134"/>
      <c r="F48" s="134"/>
      <c r="H48" s="58"/>
      <c r="J48" s="58"/>
    </row>
    <row r="49" spans="1:10" x14ac:dyDescent="0.2">
      <c r="A49" s="14" t="s">
        <v>24</v>
      </c>
      <c r="B49" s="14" t="s">
        <v>296</v>
      </c>
      <c r="C49" s="14" t="s">
        <v>17</v>
      </c>
      <c r="D49" s="13">
        <v>2081</v>
      </c>
      <c r="E49" s="134"/>
      <c r="F49" s="134"/>
      <c r="H49" s="58"/>
      <c r="J49" s="58"/>
    </row>
    <row r="50" spans="1:10" ht="25.5" x14ac:dyDescent="0.2">
      <c r="A50" s="15" t="s">
        <v>232</v>
      </c>
      <c r="B50" s="14" t="s">
        <v>72</v>
      </c>
      <c r="C50" s="80" t="s">
        <v>293</v>
      </c>
      <c r="D50" s="13">
        <v>2032</v>
      </c>
      <c r="E50" s="134"/>
      <c r="F50" s="134"/>
      <c r="H50" s="58"/>
      <c r="J50" s="58"/>
    </row>
    <row r="51" spans="1:10" ht="27.75" customHeight="1" x14ac:dyDescent="0.2">
      <c r="A51" s="15" t="s">
        <v>232</v>
      </c>
      <c r="B51" s="160" t="s">
        <v>16</v>
      </c>
      <c r="C51" s="80" t="s">
        <v>293</v>
      </c>
      <c r="D51" s="13">
        <v>31320</v>
      </c>
      <c r="E51" s="134"/>
      <c r="F51" s="134"/>
      <c r="H51" s="58"/>
      <c r="J51" s="58"/>
    </row>
    <row r="52" spans="1:10" x14ac:dyDescent="0.2">
      <c r="A52" s="14" t="s">
        <v>24</v>
      </c>
      <c r="B52" s="14" t="s">
        <v>300</v>
      </c>
      <c r="C52" s="14" t="s">
        <v>17</v>
      </c>
      <c r="D52" s="13">
        <v>800</v>
      </c>
      <c r="E52" s="56"/>
      <c r="F52" s="57"/>
      <c r="H52" s="58"/>
      <c r="J52" s="58"/>
    </row>
    <row r="53" spans="1:10" x14ac:dyDescent="0.2">
      <c r="A53" s="14" t="s">
        <v>24</v>
      </c>
      <c r="B53" s="14" t="s">
        <v>129</v>
      </c>
      <c r="C53" s="14" t="s">
        <v>17</v>
      </c>
      <c r="D53" s="13">
        <v>1000</v>
      </c>
      <c r="E53" s="56"/>
      <c r="F53" s="57"/>
      <c r="H53" s="58"/>
      <c r="J53" s="58"/>
    </row>
    <row r="54" spans="1:10" x14ac:dyDescent="0.2">
      <c r="A54" s="14" t="s">
        <v>24</v>
      </c>
      <c r="B54" s="14" t="s">
        <v>45</v>
      </c>
      <c r="C54" s="14" t="s">
        <v>17</v>
      </c>
      <c r="D54" s="13">
        <v>400</v>
      </c>
      <c r="E54" s="56"/>
      <c r="F54" s="57"/>
      <c r="H54" s="58"/>
      <c r="J54" s="58"/>
    </row>
    <row r="55" spans="1:10" x14ac:dyDescent="0.2">
      <c r="A55" s="14" t="s">
        <v>24</v>
      </c>
      <c r="B55" s="14" t="s">
        <v>298</v>
      </c>
      <c r="C55" s="14" t="s">
        <v>17</v>
      </c>
      <c r="D55" s="13">
        <v>300</v>
      </c>
      <c r="E55" s="56"/>
      <c r="F55" s="57"/>
      <c r="H55" s="58"/>
      <c r="J55" s="58"/>
    </row>
    <row r="56" spans="1:10" x14ac:dyDescent="0.2">
      <c r="A56" s="14" t="s">
        <v>24</v>
      </c>
      <c r="B56" s="14" t="s">
        <v>299</v>
      </c>
      <c r="C56" s="14" t="s">
        <v>17</v>
      </c>
      <c r="D56" s="13">
        <v>300</v>
      </c>
      <c r="E56" s="56"/>
      <c r="F56" s="57"/>
      <c r="H56" s="58"/>
      <c r="J56" s="58"/>
    </row>
    <row r="57" spans="1:10" x14ac:dyDescent="0.2">
      <c r="A57" s="15" t="s">
        <v>40</v>
      </c>
      <c r="B57" s="14" t="s">
        <v>63</v>
      </c>
      <c r="C57" s="14" t="s">
        <v>58</v>
      </c>
      <c r="D57" s="13">
        <v>680</v>
      </c>
      <c r="E57" s="56"/>
      <c r="F57" s="57"/>
      <c r="H57" s="58"/>
      <c r="J57" s="58"/>
    </row>
    <row r="58" spans="1:10" x14ac:dyDescent="0.2">
      <c r="A58" s="15" t="s">
        <v>40</v>
      </c>
      <c r="B58" s="14" t="s">
        <v>33</v>
      </c>
      <c r="C58" s="14" t="s">
        <v>58</v>
      </c>
      <c r="D58" s="13">
        <v>9690</v>
      </c>
      <c r="E58" s="56"/>
      <c r="F58" s="57"/>
      <c r="H58" s="58"/>
      <c r="J58" s="58"/>
    </row>
    <row r="59" spans="1:10" x14ac:dyDescent="0.2">
      <c r="A59" s="15" t="s">
        <v>40</v>
      </c>
      <c r="B59" s="14" t="s">
        <v>294</v>
      </c>
      <c r="C59" s="14" t="s">
        <v>58</v>
      </c>
      <c r="D59" s="152">
        <f>SUM(D61:D71)</f>
        <v>7495</v>
      </c>
      <c r="E59" s="56"/>
      <c r="F59" s="57"/>
      <c r="H59" s="58"/>
      <c r="J59" s="58"/>
    </row>
    <row r="60" spans="1:10" x14ac:dyDescent="0.2">
      <c r="A60" s="15" t="s">
        <v>40</v>
      </c>
      <c r="B60" s="14" t="s">
        <v>61</v>
      </c>
      <c r="C60" s="14" t="s">
        <v>58</v>
      </c>
      <c r="D60" s="13">
        <v>405</v>
      </c>
      <c r="E60" s="56"/>
      <c r="F60" s="57"/>
      <c r="H60" s="58"/>
      <c r="J60" s="58"/>
    </row>
    <row r="61" spans="1:10" x14ac:dyDescent="0.2">
      <c r="A61" s="14" t="s">
        <v>24</v>
      </c>
      <c r="B61" s="14" t="s">
        <v>295</v>
      </c>
      <c r="C61" s="14" t="s">
        <v>17</v>
      </c>
      <c r="D61" s="13">
        <v>545</v>
      </c>
      <c r="E61" s="56"/>
      <c r="F61" s="57"/>
      <c r="H61" s="58"/>
      <c r="J61" s="58"/>
    </row>
    <row r="62" spans="1:10" x14ac:dyDescent="0.2">
      <c r="A62" s="14" t="s">
        <v>24</v>
      </c>
      <c r="B62" s="14" t="s">
        <v>25</v>
      </c>
      <c r="C62" s="14" t="s">
        <v>17</v>
      </c>
      <c r="D62" s="13">
        <v>730</v>
      </c>
      <c r="E62" s="56"/>
      <c r="F62" s="57"/>
      <c r="H62" s="58"/>
      <c r="J62" s="58"/>
    </row>
    <row r="63" spans="1:10" x14ac:dyDescent="0.2">
      <c r="A63" s="14" t="s">
        <v>24</v>
      </c>
      <c r="B63" s="14" t="s">
        <v>157</v>
      </c>
      <c r="C63" s="14" t="s">
        <v>17</v>
      </c>
      <c r="D63" s="13">
        <v>905</v>
      </c>
      <c r="E63" s="56"/>
      <c r="F63" s="57"/>
      <c r="H63" s="58"/>
      <c r="J63" s="58"/>
    </row>
    <row r="64" spans="1:10" x14ac:dyDescent="0.2">
      <c r="A64" s="14" t="s">
        <v>24</v>
      </c>
      <c r="B64" s="14" t="s">
        <v>45</v>
      </c>
      <c r="C64" s="14" t="s">
        <v>17</v>
      </c>
      <c r="D64" s="13">
        <v>580</v>
      </c>
      <c r="E64" s="56"/>
      <c r="F64" s="57"/>
      <c r="H64" s="58"/>
      <c r="J64" s="58"/>
    </row>
    <row r="65" spans="1:10" x14ac:dyDescent="0.2">
      <c r="A65" s="14" t="s">
        <v>24</v>
      </c>
      <c r="B65" s="14" t="s">
        <v>296</v>
      </c>
      <c r="C65" s="14" t="s">
        <v>17</v>
      </c>
      <c r="D65" s="13">
        <v>1010</v>
      </c>
      <c r="E65" s="56"/>
      <c r="F65" s="57"/>
      <c r="H65" s="58"/>
      <c r="J65" s="58"/>
    </row>
    <row r="66" spans="1:10" x14ac:dyDescent="0.2">
      <c r="A66" s="14" t="s">
        <v>24</v>
      </c>
      <c r="B66" s="14" t="s">
        <v>297</v>
      </c>
      <c r="C66" s="14" t="s">
        <v>17</v>
      </c>
      <c r="D66" s="13">
        <v>525</v>
      </c>
      <c r="E66" s="56"/>
      <c r="F66" s="57"/>
      <c r="H66" s="58"/>
      <c r="J66" s="58"/>
    </row>
    <row r="67" spans="1:10" x14ac:dyDescent="0.2">
      <c r="A67" s="14" t="s">
        <v>24</v>
      </c>
      <c r="B67" s="14" t="s">
        <v>298</v>
      </c>
      <c r="C67" s="14" t="s">
        <v>17</v>
      </c>
      <c r="D67" s="13">
        <v>1155</v>
      </c>
      <c r="E67" s="56"/>
      <c r="F67" s="57"/>
      <c r="H67" s="58"/>
      <c r="J67" s="58"/>
    </row>
    <row r="68" spans="1:10" x14ac:dyDescent="0.2">
      <c r="A68" s="14" t="s">
        <v>24</v>
      </c>
      <c r="B68" s="14" t="s">
        <v>299</v>
      </c>
      <c r="C68" s="14" t="s">
        <v>17</v>
      </c>
      <c r="D68" s="13">
        <v>285</v>
      </c>
      <c r="E68" s="56"/>
      <c r="F68" s="57"/>
      <c r="H68" s="58"/>
      <c r="J68" s="58"/>
    </row>
    <row r="69" spans="1:10" x14ac:dyDescent="0.2">
      <c r="A69" s="14" t="s">
        <v>24</v>
      </c>
      <c r="B69" s="14" t="s">
        <v>300</v>
      </c>
      <c r="C69" s="14" t="s">
        <v>17</v>
      </c>
      <c r="D69" s="13">
        <v>425</v>
      </c>
      <c r="E69" s="56"/>
      <c r="F69" s="57"/>
      <c r="H69" s="58"/>
      <c r="J69" s="58"/>
    </row>
    <row r="70" spans="1:10" x14ac:dyDescent="0.2">
      <c r="A70" s="14" t="s">
        <v>24</v>
      </c>
      <c r="B70" s="14" t="s">
        <v>129</v>
      </c>
      <c r="C70" s="14" t="s">
        <v>17</v>
      </c>
      <c r="D70" s="13">
        <v>975</v>
      </c>
      <c r="E70" s="56"/>
      <c r="F70" s="57"/>
      <c r="H70" s="58"/>
      <c r="J70" s="58"/>
    </row>
    <row r="71" spans="1:10" x14ac:dyDescent="0.2">
      <c r="A71" s="14" t="s">
        <v>24</v>
      </c>
      <c r="B71" s="14" t="s">
        <v>266</v>
      </c>
      <c r="C71" s="14" t="s">
        <v>17</v>
      </c>
      <c r="D71" s="13">
        <v>360</v>
      </c>
      <c r="E71" s="56"/>
      <c r="F71" s="57"/>
      <c r="H71" s="58"/>
      <c r="J71" s="58"/>
    </row>
    <row r="72" spans="1:10" x14ac:dyDescent="0.2">
      <c r="A72" s="15" t="s">
        <v>40</v>
      </c>
      <c r="B72" s="14" t="s">
        <v>33</v>
      </c>
      <c r="C72" s="80" t="s">
        <v>58</v>
      </c>
      <c r="D72" s="13">
        <v>22946</v>
      </c>
      <c r="E72" s="56"/>
      <c r="F72" s="57"/>
      <c r="H72" s="58"/>
      <c r="J72" s="58"/>
    </row>
    <row r="73" spans="1:10" x14ac:dyDescent="0.2">
      <c r="A73" s="15" t="s">
        <v>40</v>
      </c>
      <c r="B73" s="14" t="s">
        <v>61</v>
      </c>
      <c r="C73" s="80" t="s">
        <v>58</v>
      </c>
      <c r="D73" s="13">
        <v>862</v>
      </c>
      <c r="E73" s="56"/>
      <c r="F73" s="57"/>
      <c r="H73" s="58"/>
      <c r="J73" s="58"/>
    </row>
    <row r="74" spans="1:10" x14ac:dyDescent="0.2">
      <c r="A74" s="15" t="s">
        <v>40</v>
      </c>
      <c r="B74" s="14" t="s">
        <v>294</v>
      </c>
      <c r="C74" s="14" t="s">
        <v>58</v>
      </c>
      <c r="D74" s="13">
        <f>SUM(D75:D86)</f>
        <v>20890</v>
      </c>
      <c r="E74" s="56"/>
      <c r="F74" s="57"/>
      <c r="H74" s="58"/>
      <c r="J74" s="58"/>
    </row>
    <row r="75" spans="1:10" x14ac:dyDescent="0.2">
      <c r="A75" s="14" t="s">
        <v>24</v>
      </c>
      <c r="B75" s="14" t="s">
        <v>295</v>
      </c>
      <c r="C75" s="14" t="s">
        <v>17</v>
      </c>
      <c r="D75" s="13">
        <v>1359</v>
      </c>
      <c r="E75" s="56"/>
      <c r="F75" s="57"/>
      <c r="H75" s="58"/>
      <c r="J75" s="58"/>
    </row>
    <row r="76" spans="1:10" x14ac:dyDescent="0.2">
      <c r="A76" s="14" t="s">
        <v>24</v>
      </c>
      <c r="B76" s="14" t="s">
        <v>25</v>
      </c>
      <c r="C76" s="14" t="s">
        <v>17</v>
      </c>
      <c r="D76" s="13">
        <v>2094</v>
      </c>
      <c r="E76" s="56"/>
      <c r="F76" s="57"/>
      <c r="H76" s="58"/>
      <c r="J76" s="58"/>
    </row>
    <row r="77" spans="1:10" x14ac:dyDescent="0.2">
      <c r="A77" s="14" t="s">
        <v>24</v>
      </c>
      <c r="B77" s="14" t="s">
        <v>157</v>
      </c>
      <c r="C77" s="14" t="s">
        <v>17</v>
      </c>
      <c r="D77" s="13">
        <v>2855</v>
      </c>
      <c r="E77" s="56"/>
      <c r="F77" s="57"/>
      <c r="H77" s="58"/>
      <c r="J77" s="58"/>
    </row>
    <row r="78" spans="1:10" x14ac:dyDescent="0.2">
      <c r="A78" s="14" t="s">
        <v>24</v>
      </c>
      <c r="B78" s="14" t="s">
        <v>45</v>
      </c>
      <c r="C78" s="14" t="s">
        <v>17</v>
      </c>
      <c r="D78" s="13">
        <v>1539</v>
      </c>
      <c r="E78" s="56"/>
      <c r="F78" s="57"/>
      <c r="H78" s="58"/>
      <c r="J78" s="58"/>
    </row>
    <row r="79" spans="1:10" x14ac:dyDescent="0.2">
      <c r="A79" s="14" t="s">
        <v>24</v>
      </c>
      <c r="B79" s="14" t="s">
        <v>296</v>
      </c>
      <c r="C79" s="14" t="s">
        <v>17</v>
      </c>
      <c r="D79" s="13">
        <v>3171</v>
      </c>
      <c r="E79" s="56"/>
      <c r="F79" s="57"/>
      <c r="H79" s="58"/>
      <c r="J79" s="58"/>
    </row>
    <row r="80" spans="1:10" x14ac:dyDescent="0.2">
      <c r="A80" s="14" t="s">
        <v>24</v>
      </c>
      <c r="B80" s="14" t="s">
        <v>297</v>
      </c>
      <c r="C80" s="14" t="s">
        <v>17</v>
      </c>
      <c r="D80" s="13">
        <v>1505</v>
      </c>
      <c r="E80" s="56"/>
      <c r="F80" s="57"/>
      <c r="H80" s="58"/>
      <c r="J80" s="58"/>
    </row>
    <row r="81" spans="1:10" x14ac:dyDescent="0.2">
      <c r="A81" s="14" t="s">
        <v>24</v>
      </c>
      <c r="B81" s="14" t="s">
        <v>298</v>
      </c>
      <c r="C81" s="14" t="s">
        <v>17</v>
      </c>
      <c r="D81" s="13">
        <v>2036</v>
      </c>
      <c r="E81" s="56"/>
      <c r="F81" s="57"/>
      <c r="H81" s="58"/>
      <c r="J81" s="58"/>
    </row>
    <row r="82" spans="1:10" x14ac:dyDescent="0.2">
      <c r="A82" s="14" t="s">
        <v>24</v>
      </c>
      <c r="B82" s="14" t="s">
        <v>180</v>
      </c>
      <c r="C82" s="14" t="s">
        <v>17</v>
      </c>
      <c r="D82" s="13">
        <v>298</v>
      </c>
      <c r="E82" s="56"/>
      <c r="F82" s="57"/>
      <c r="H82" s="58"/>
      <c r="J82" s="58"/>
    </row>
    <row r="83" spans="1:10" x14ac:dyDescent="0.2">
      <c r="A83" s="14" t="s">
        <v>24</v>
      </c>
      <c r="B83" s="14" t="s">
        <v>299</v>
      </c>
      <c r="C83" s="14" t="s">
        <v>17</v>
      </c>
      <c r="D83" s="13">
        <v>1147</v>
      </c>
      <c r="E83" s="56"/>
      <c r="F83" s="57"/>
      <c r="H83" s="58"/>
      <c r="J83" s="58"/>
    </row>
    <row r="84" spans="1:10" x14ac:dyDescent="0.2">
      <c r="A84" s="14" t="s">
        <v>24</v>
      </c>
      <c r="B84" s="14" t="s">
        <v>300</v>
      </c>
      <c r="C84" s="14" t="s">
        <v>17</v>
      </c>
      <c r="D84" s="13">
        <v>901</v>
      </c>
      <c r="E84" s="56"/>
      <c r="F84" s="57"/>
      <c r="H84" s="58"/>
      <c r="J84" s="58"/>
    </row>
    <row r="85" spans="1:10" x14ac:dyDescent="0.2">
      <c r="A85" s="14" t="s">
        <v>24</v>
      </c>
      <c r="B85" s="14" t="s">
        <v>129</v>
      </c>
      <c r="C85" s="14" t="s">
        <v>17</v>
      </c>
      <c r="D85" s="13">
        <v>3030</v>
      </c>
      <c r="E85" s="56"/>
      <c r="F85" s="57"/>
      <c r="H85" s="58"/>
      <c r="J85" s="58"/>
    </row>
    <row r="86" spans="1:10" x14ac:dyDescent="0.2">
      <c r="A86" s="14" t="s">
        <v>24</v>
      </c>
      <c r="B86" s="14" t="s">
        <v>266</v>
      </c>
      <c r="C86" s="14" t="s">
        <v>17</v>
      </c>
      <c r="D86" s="13">
        <v>955</v>
      </c>
      <c r="E86" s="56"/>
      <c r="F86" s="57"/>
      <c r="H86" s="58"/>
      <c r="J86" s="58"/>
    </row>
    <row r="87" spans="1:10" x14ac:dyDescent="0.2">
      <c r="A87" s="15" t="s">
        <v>40</v>
      </c>
      <c r="B87" s="14" t="s">
        <v>294</v>
      </c>
      <c r="C87" s="14" t="s">
        <v>58</v>
      </c>
      <c r="D87" s="13">
        <f>SUM(D88:D94)</f>
        <v>10792</v>
      </c>
      <c r="E87" s="56"/>
      <c r="F87" s="57"/>
      <c r="H87" s="58"/>
      <c r="J87" s="58"/>
    </row>
    <row r="88" spans="1:10" x14ac:dyDescent="0.2">
      <c r="A88" s="15" t="s">
        <v>24</v>
      </c>
      <c r="B88" s="14" t="s">
        <v>25</v>
      </c>
      <c r="C88" s="14" t="s">
        <v>17</v>
      </c>
      <c r="D88" s="13">
        <v>1300</v>
      </c>
      <c r="E88" s="56"/>
      <c r="F88" s="57"/>
      <c r="H88" s="58"/>
      <c r="J88" s="58"/>
    </row>
    <row r="89" spans="1:10" x14ac:dyDescent="0.2">
      <c r="A89" s="15" t="s">
        <v>24</v>
      </c>
      <c r="B89" s="14" t="s">
        <v>157</v>
      </c>
      <c r="C89" s="14" t="s">
        <v>17</v>
      </c>
      <c r="D89" s="13">
        <v>2300</v>
      </c>
      <c r="E89" s="56"/>
      <c r="F89" s="57"/>
      <c r="H89" s="58"/>
      <c r="J89" s="58"/>
    </row>
    <row r="90" spans="1:10" x14ac:dyDescent="0.2">
      <c r="A90" s="15" t="s">
        <v>24</v>
      </c>
      <c r="B90" s="14" t="s">
        <v>297</v>
      </c>
      <c r="C90" s="14" t="s">
        <v>17</v>
      </c>
      <c r="D90" s="13">
        <v>1200</v>
      </c>
      <c r="E90" s="56"/>
      <c r="F90" s="57"/>
      <c r="H90" s="58"/>
      <c r="J90" s="58"/>
    </row>
    <row r="91" spans="1:10" x14ac:dyDescent="0.2">
      <c r="A91" s="15" t="s">
        <v>24</v>
      </c>
      <c r="B91" s="14" t="s">
        <v>349</v>
      </c>
      <c r="C91" s="14" t="s">
        <v>17</v>
      </c>
      <c r="D91" s="13">
        <v>1800</v>
      </c>
      <c r="E91" s="56"/>
      <c r="F91" s="57"/>
      <c r="H91" s="58"/>
      <c r="J91" s="58"/>
    </row>
    <row r="92" spans="1:10" x14ac:dyDescent="0.2">
      <c r="A92" s="15" t="s">
        <v>24</v>
      </c>
      <c r="B92" s="14" t="s">
        <v>299</v>
      </c>
      <c r="C92" s="14" t="s">
        <v>17</v>
      </c>
      <c r="D92" s="13">
        <v>1100</v>
      </c>
      <c r="E92" s="56"/>
      <c r="F92" s="57"/>
      <c r="H92" s="58"/>
      <c r="J92" s="58"/>
    </row>
    <row r="93" spans="1:10" x14ac:dyDescent="0.2">
      <c r="A93" s="15" t="s">
        <v>24</v>
      </c>
      <c r="B93" s="14" t="s">
        <v>300</v>
      </c>
      <c r="C93" s="14" t="s">
        <v>17</v>
      </c>
      <c r="D93" s="13">
        <v>2100</v>
      </c>
      <c r="E93" s="56"/>
      <c r="F93" s="57"/>
      <c r="H93" s="58"/>
      <c r="J93" s="58"/>
    </row>
    <row r="94" spans="1:10" x14ac:dyDescent="0.2">
      <c r="A94" s="15" t="s">
        <v>24</v>
      </c>
      <c r="B94" s="14" t="s">
        <v>266</v>
      </c>
      <c r="C94" s="14" t="s">
        <v>17</v>
      </c>
      <c r="D94" s="13">
        <v>992</v>
      </c>
      <c r="E94" s="56"/>
      <c r="F94" s="57"/>
      <c r="H94" s="58"/>
      <c r="J94" s="58"/>
    </row>
    <row r="95" spans="1:10" ht="13.5" customHeight="1" x14ac:dyDescent="0.2">
      <c r="A95" s="14" t="s">
        <v>353</v>
      </c>
      <c r="B95" s="14" t="s">
        <v>45</v>
      </c>
      <c r="C95" s="14" t="s">
        <v>354</v>
      </c>
      <c r="D95" s="13">
        <v>10995</v>
      </c>
      <c r="E95" s="56"/>
      <c r="F95" s="57"/>
      <c r="H95" s="58"/>
      <c r="J95" s="58"/>
    </row>
    <row r="96" spans="1:10" ht="24.75" customHeight="1" x14ac:dyDescent="0.2">
      <c r="A96" s="14" t="s">
        <v>37</v>
      </c>
      <c r="B96" s="14" t="s">
        <v>33</v>
      </c>
      <c r="C96" s="14" t="s">
        <v>306</v>
      </c>
      <c r="D96" s="13">
        <v>12000</v>
      </c>
      <c r="E96" s="56"/>
      <c r="F96" s="57"/>
      <c r="H96" s="58"/>
      <c r="J96" s="58"/>
    </row>
    <row r="97" spans="1:10" x14ac:dyDescent="0.2">
      <c r="A97" s="84"/>
      <c r="B97" s="44"/>
      <c r="C97" s="44"/>
      <c r="D97" s="54"/>
      <c r="E97" s="56"/>
      <c r="F97" s="57"/>
      <c r="H97" s="58"/>
      <c r="J97" s="58"/>
    </row>
    <row r="98" spans="1:10" x14ac:dyDescent="0.2">
      <c r="A98" s="84"/>
      <c r="B98" s="44"/>
      <c r="C98" s="44"/>
      <c r="D98" s="54"/>
      <c r="E98" s="56"/>
      <c r="F98" s="57"/>
      <c r="H98" s="58"/>
      <c r="J98" s="58"/>
    </row>
    <row r="99" spans="1:10" x14ac:dyDescent="0.2">
      <c r="A99" s="2" t="s">
        <v>5</v>
      </c>
      <c r="B99" s="2"/>
      <c r="D99" s="1"/>
      <c r="F99" s="38"/>
    </row>
    <row r="100" spans="1:10" x14ac:dyDescent="0.2">
      <c r="B100" s="1"/>
      <c r="C100" s="2"/>
      <c r="D100" s="1"/>
      <c r="F100" s="38"/>
    </row>
    <row r="101" spans="1:10" x14ac:dyDescent="0.2">
      <c r="A101" s="3" t="s">
        <v>2</v>
      </c>
      <c r="B101" s="28" t="s">
        <v>3</v>
      </c>
      <c r="C101" s="5" t="s">
        <v>3</v>
      </c>
      <c r="D101" s="28" t="s">
        <v>4</v>
      </c>
      <c r="F101" s="38"/>
      <c r="G101" s="38"/>
    </row>
    <row r="102" spans="1:10" x14ac:dyDescent="0.2">
      <c r="A102" s="15" t="s">
        <v>40</v>
      </c>
      <c r="B102" s="14" t="s">
        <v>72</v>
      </c>
      <c r="C102" s="14" t="s">
        <v>58</v>
      </c>
      <c r="D102" s="13">
        <v>-570</v>
      </c>
      <c r="E102" s="56"/>
      <c r="F102" s="47"/>
      <c r="G102" s="38"/>
    </row>
    <row r="103" spans="1:10" x14ac:dyDescent="0.2">
      <c r="A103" s="15" t="s">
        <v>40</v>
      </c>
      <c r="B103" s="14" t="s">
        <v>68</v>
      </c>
      <c r="C103" s="14" t="s">
        <v>58</v>
      </c>
      <c r="D103" s="13">
        <v>-281</v>
      </c>
      <c r="E103" s="56"/>
      <c r="F103" s="33"/>
      <c r="G103" s="38"/>
    </row>
    <row r="104" spans="1:10" x14ac:dyDescent="0.2">
      <c r="A104" s="15" t="s">
        <v>40</v>
      </c>
      <c r="B104" s="14" t="s">
        <v>33</v>
      </c>
      <c r="C104" s="14" t="s">
        <v>58</v>
      </c>
      <c r="D104" s="13">
        <v>-535</v>
      </c>
      <c r="E104" s="56"/>
      <c r="F104" s="38"/>
      <c r="G104" s="38"/>
    </row>
    <row r="105" spans="1:10" x14ac:dyDescent="0.2">
      <c r="A105" s="15" t="s">
        <v>40</v>
      </c>
      <c r="B105" s="14" t="s">
        <v>69</v>
      </c>
      <c r="C105" s="14" t="s">
        <v>58</v>
      </c>
      <c r="D105" s="13">
        <v>-8</v>
      </c>
      <c r="E105" s="56"/>
      <c r="F105" s="38"/>
      <c r="G105" s="38"/>
    </row>
    <row r="106" spans="1:10" x14ac:dyDescent="0.2">
      <c r="A106" s="15" t="s">
        <v>24</v>
      </c>
      <c r="B106" s="14" t="s">
        <v>70</v>
      </c>
      <c r="C106" s="14" t="s">
        <v>17</v>
      </c>
      <c r="D106" s="13">
        <v>-490</v>
      </c>
      <c r="E106" s="56"/>
      <c r="F106" s="38"/>
      <c r="G106" s="38"/>
    </row>
    <row r="107" spans="1:10" x14ac:dyDescent="0.2">
      <c r="A107" s="15" t="s">
        <v>24</v>
      </c>
      <c r="B107" s="14" t="s">
        <v>71</v>
      </c>
      <c r="C107" s="14" t="s">
        <v>17</v>
      </c>
      <c r="D107" s="13">
        <v>-80</v>
      </c>
      <c r="E107" s="56"/>
      <c r="F107" s="38"/>
      <c r="G107" s="38"/>
    </row>
    <row r="108" spans="1:10" ht="25.5" x14ac:dyDescent="0.2">
      <c r="A108" s="15" t="s">
        <v>232</v>
      </c>
      <c r="B108" s="14" t="s">
        <v>33</v>
      </c>
      <c r="C108" s="80" t="s">
        <v>293</v>
      </c>
      <c r="D108" s="13">
        <v>-2032</v>
      </c>
      <c r="E108" s="56"/>
      <c r="F108" s="38"/>
      <c r="G108" s="38"/>
    </row>
    <row r="109" spans="1:10" x14ac:dyDescent="0.2">
      <c r="A109" s="15" t="s">
        <v>40</v>
      </c>
      <c r="B109" s="14" t="s">
        <v>16</v>
      </c>
      <c r="C109" s="14" t="s">
        <v>58</v>
      </c>
      <c r="D109" s="13">
        <v>-680</v>
      </c>
      <c r="E109" s="56"/>
      <c r="F109" s="38"/>
      <c r="G109" s="38"/>
    </row>
    <row r="110" spans="1:10" x14ac:dyDescent="0.2">
      <c r="A110" s="15" t="s">
        <v>40</v>
      </c>
      <c r="B110" s="14" t="s">
        <v>68</v>
      </c>
      <c r="C110" s="14" t="s">
        <v>58</v>
      </c>
      <c r="D110" s="13">
        <v>-17590</v>
      </c>
      <c r="E110" s="56"/>
      <c r="F110" s="38"/>
      <c r="G110" s="38"/>
    </row>
    <row r="111" spans="1:10" x14ac:dyDescent="0.2">
      <c r="A111" s="15" t="s">
        <v>40</v>
      </c>
      <c r="B111" s="14" t="s">
        <v>68</v>
      </c>
      <c r="C111" s="14" t="s">
        <v>58</v>
      </c>
      <c r="D111" s="13">
        <v>-44698</v>
      </c>
      <c r="E111" s="56"/>
      <c r="F111" s="38"/>
      <c r="G111" s="38"/>
    </row>
    <row r="112" spans="1:10" x14ac:dyDescent="0.2">
      <c r="A112" s="15" t="s">
        <v>40</v>
      </c>
      <c r="B112" s="14" t="s">
        <v>68</v>
      </c>
      <c r="C112" s="14" t="s">
        <v>58</v>
      </c>
      <c r="D112" s="13">
        <v>-10792</v>
      </c>
      <c r="E112" s="56"/>
      <c r="F112" s="38"/>
      <c r="G112" s="38"/>
    </row>
    <row r="113" spans="1:7" x14ac:dyDescent="0.2">
      <c r="A113" s="15" t="s">
        <v>24</v>
      </c>
      <c r="B113" s="14" t="s">
        <v>70</v>
      </c>
      <c r="C113" s="14" t="s">
        <v>17</v>
      </c>
      <c r="D113" s="13">
        <v>-69450</v>
      </c>
      <c r="E113" s="56"/>
      <c r="F113" s="38"/>
      <c r="G113" s="38"/>
    </row>
    <row r="114" spans="1:7" x14ac:dyDescent="0.2">
      <c r="A114" s="84"/>
      <c r="B114" s="44"/>
      <c r="C114" s="44"/>
      <c r="D114" s="54"/>
      <c r="E114" s="56"/>
      <c r="F114" s="38"/>
      <c r="G114" s="38"/>
    </row>
    <row r="115" spans="1:7" x14ac:dyDescent="0.2">
      <c r="F115" s="38"/>
      <c r="G115" s="38"/>
    </row>
    <row r="116" spans="1:7" x14ac:dyDescent="0.2">
      <c r="A116" s="254" t="s">
        <v>6</v>
      </c>
      <c r="B116" s="254"/>
      <c r="C116" s="254"/>
      <c r="D116" s="254"/>
      <c r="F116" s="38"/>
      <c r="G116" s="38"/>
    </row>
    <row r="117" spans="1:7" x14ac:dyDescent="0.2">
      <c r="F117" s="38"/>
      <c r="G117" s="38"/>
    </row>
    <row r="118" spans="1:7" x14ac:dyDescent="0.2">
      <c r="A118" s="2" t="s">
        <v>7</v>
      </c>
      <c r="F118" s="38"/>
      <c r="G118" s="38"/>
    </row>
    <row r="119" spans="1:7" x14ac:dyDescent="0.2">
      <c r="A119" s="1"/>
      <c r="B119" s="1"/>
      <c r="D119" s="1"/>
      <c r="F119" s="38"/>
      <c r="G119" s="38"/>
    </row>
    <row r="120" spans="1:7" x14ac:dyDescent="0.2">
      <c r="A120" s="3" t="s">
        <v>2</v>
      </c>
      <c r="B120" s="28" t="s">
        <v>3</v>
      </c>
      <c r="C120" s="5" t="s">
        <v>8</v>
      </c>
      <c r="D120" s="28" t="s">
        <v>4</v>
      </c>
      <c r="E120" s="48"/>
      <c r="F120" s="38"/>
      <c r="G120" s="38"/>
    </row>
    <row r="121" spans="1:7" x14ac:dyDescent="0.2">
      <c r="A121" s="6" t="s">
        <v>15</v>
      </c>
      <c r="B121" s="16" t="s">
        <v>16</v>
      </c>
      <c r="C121" s="7" t="s">
        <v>17</v>
      </c>
      <c r="D121" s="8"/>
      <c r="E121" s="49"/>
      <c r="F121" s="38"/>
      <c r="G121" s="38"/>
    </row>
    <row r="122" spans="1:7" ht="14.25" customHeight="1" x14ac:dyDescent="0.2">
      <c r="A122" s="6"/>
      <c r="B122" s="20"/>
      <c r="C122" s="21" t="s">
        <v>9</v>
      </c>
      <c r="D122" s="132">
        <f>D123</f>
        <v>40798</v>
      </c>
      <c r="E122" s="39"/>
      <c r="F122" s="47"/>
      <c r="G122" s="38"/>
    </row>
    <row r="123" spans="1:7" ht="15.75" customHeight="1" x14ac:dyDescent="0.2">
      <c r="A123" s="180">
        <v>7200</v>
      </c>
      <c r="B123" s="65"/>
      <c r="C123" s="140" t="s">
        <v>17</v>
      </c>
      <c r="D123" s="193">
        <f>D14+D106+D107+SUM(D33:D43)+D45+D48+D49+SUM(D52:D56)+SUM(D61:D71)+SUM(D75:D86)+SUM(D88:D94)+D113</f>
        <v>40798</v>
      </c>
      <c r="E123" s="39"/>
      <c r="F123" s="70"/>
      <c r="G123" s="47"/>
    </row>
    <row r="124" spans="1:7" x14ac:dyDescent="0.2">
      <c r="A124" s="6" t="s">
        <v>46</v>
      </c>
      <c r="B124" s="16" t="s">
        <v>16</v>
      </c>
      <c r="C124" s="21" t="s">
        <v>49</v>
      </c>
      <c r="D124" s="132"/>
      <c r="E124" s="39"/>
      <c r="F124" s="38"/>
      <c r="G124" s="38"/>
    </row>
    <row r="125" spans="1:7" x14ac:dyDescent="0.2">
      <c r="A125" s="6"/>
      <c r="B125" s="16"/>
      <c r="C125" s="18" t="s">
        <v>9</v>
      </c>
      <c r="D125" s="194">
        <f>D126</f>
        <v>5333</v>
      </c>
      <c r="E125" s="236"/>
      <c r="F125" s="237"/>
      <c r="G125" s="38"/>
    </row>
    <row r="126" spans="1:7" x14ac:dyDescent="0.2">
      <c r="A126" s="9">
        <v>5200</v>
      </c>
      <c r="B126" s="16"/>
      <c r="C126" s="9" t="s">
        <v>23</v>
      </c>
      <c r="D126" s="133">
        <v>5333</v>
      </c>
      <c r="E126" s="236"/>
      <c r="F126" s="237"/>
      <c r="G126" s="38"/>
    </row>
    <row r="127" spans="1:7" ht="28.5" customHeight="1" x14ac:dyDescent="0.2">
      <c r="A127" s="6" t="s">
        <v>22</v>
      </c>
      <c r="B127" s="16" t="s">
        <v>16</v>
      </c>
      <c r="C127" s="21" t="s">
        <v>66</v>
      </c>
      <c r="D127" s="132"/>
      <c r="E127" s="39"/>
      <c r="F127" s="38"/>
      <c r="G127" s="38"/>
    </row>
    <row r="128" spans="1:7" x14ac:dyDescent="0.2">
      <c r="A128" s="6"/>
      <c r="B128" s="16"/>
      <c r="C128" s="18" t="s">
        <v>9</v>
      </c>
      <c r="D128" s="194">
        <f>D129</f>
        <v>1809</v>
      </c>
      <c r="E128" s="258"/>
      <c r="F128" s="259"/>
      <c r="G128" s="38"/>
    </row>
    <row r="129" spans="1:7" x14ac:dyDescent="0.2">
      <c r="A129" s="9">
        <v>5200</v>
      </c>
      <c r="B129" s="16"/>
      <c r="C129" s="9" t="s">
        <v>23</v>
      </c>
      <c r="D129" s="133">
        <v>1809</v>
      </c>
      <c r="E129" s="39"/>
      <c r="F129" s="38"/>
      <c r="G129" s="38"/>
    </row>
    <row r="130" spans="1:7" x14ac:dyDescent="0.2">
      <c r="A130" s="6" t="s">
        <v>47</v>
      </c>
      <c r="B130" s="62" t="s">
        <v>63</v>
      </c>
      <c r="C130" s="31" t="s">
        <v>67</v>
      </c>
      <c r="D130" s="97"/>
      <c r="E130" s="39"/>
      <c r="F130" s="38"/>
      <c r="G130" s="38"/>
    </row>
    <row r="131" spans="1:7" x14ac:dyDescent="0.2">
      <c r="A131" s="16"/>
      <c r="B131" s="16"/>
      <c r="C131" s="16" t="s">
        <v>9</v>
      </c>
      <c r="D131" s="194">
        <f>D132</f>
        <v>1394</v>
      </c>
      <c r="E131" s="39"/>
      <c r="F131" s="38"/>
      <c r="G131" s="38"/>
    </row>
    <row r="132" spans="1:7" x14ac:dyDescent="0.2">
      <c r="A132" s="61">
        <v>2300</v>
      </c>
      <c r="B132" s="62"/>
      <c r="C132" s="27" t="s">
        <v>54</v>
      </c>
      <c r="D132" s="97">
        <v>1394</v>
      </c>
      <c r="E132" s="39"/>
      <c r="F132" s="38"/>
      <c r="G132" s="38"/>
    </row>
    <row r="133" spans="1:7" x14ac:dyDescent="0.2">
      <c r="A133" s="30" t="s">
        <v>40</v>
      </c>
      <c r="B133" s="82" t="s">
        <v>70</v>
      </c>
      <c r="C133" s="158" t="s">
        <v>77</v>
      </c>
      <c r="D133" s="115"/>
      <c r="E133" s="39"/>
      <c r="F133" s="38"/>
      <c r="G133" s="38"/>
    </row>
    <row r="134" spans="1:7" x14ac:dyDescent="0.2">
      <c r="A134" s="78"/>
      <c r="B134" s="82"/>
      <c r="C134" s="34" t="s">
        <v>9</v>
      </c>
      <c r="D134" s="161">
        <f>SUM(D135:D136)</f>
        <v>4995</v>
      </c>
      <c r="F134" s="38"/>
      <c r="G134" s="38"/>
    </row>
    <row r="135" spans="1:7" x14ac:dyDescent="0.2">
      <c r="A135" s="78">
        <v>1100</v>
      </c>
      <c r="B135" s="82"/>
      <c r="C135" s="159" t="s">
        <v>78</v>
      </c>
      <c r="D135" s="115">
        <v>4025</v>
      </c>
      <c r="E135" s="39"/>
      <c r="F135" s="38"/>
      <c r="G135" s="38"/>
    </row>
    <row r="136" spans="1:7" x14ac:dyDescent="0.2">
      <c r="A136" s="78">
        <v>1200</v>
      </c>
      <c r="B136" s="82"/>
      <c r="C136" s="159" t="s">
        <v>30</v>
      </c>
      <c r="D136" s="115">
        <v>970</v>
      </c>
      <c r="E136" s="39"/>
      <c r="F136" s="38"/>
      <c r="G136" s="38"/>
    </row>
    <row r="137" spans="1:7" x14ac:dyDescent="0.2">
      <c r="A137" s="30" t="s">
        <v>22</v>
      </c>
      <c r="B137" s="82" t="s">
        <v>70</v>
      </c>
      <c r="C137" s="158" t="s">
        <v>79</v>
      </c>
      <c r="D137" s="115"/>
      <c r="E137" s="39"/>
      <c r="F137" s="38"/>
      <c r="G137" s="38"/>
    </row>
    <row r="138" spans="1:7" x14ac:dyDescent="0.2">
      <c r="A138" s="78"/>
      <c r="B138" s="82"/>
      <c r="C138" s="34" t="s">
        <v>9</v>
      </c>
      <c r="D138" s="161">
        <f>SUM(D139:D140)</f>
        <v>13360</v>
      </c>
      <c r="F138" s="38"/>
      <c r="G138" s="38"/>
    </row>
    <row r="139" spans="1:7" x14ac:dyDescent="0.2">
      <c r="A139" s="78">
        <v>1100</v>
      </c>
      <c r="B139" s="82"/>
      <c r="C139" s="159" t="s">
        <v>78</v>
      </c>
      <c r="D139" s="115">
        <v>10766</v>
      </c>
      <c r="E139" s="39"/>
      <c r="F139" s="38"/>
      <c r="G139" s="38"/>
    </row>
    <row r="140" spans="1:7" x14ac:dyDescent="0.2">
      <c r="A140" s="78">
        <v>1200</v>
      </c>
      <c r="B140" s="82"/>
      <c r="C140" s="159" t="s">
        <v>30</v>
      </c>
      <c r="D140" s="115">
        <v>2594</v>
      </c>
      <c r="E140" s="39"/>
      <c r="F140" s="38"/>
      <c r="G140" s="38"/>
    </row>
    <row r="141" spans="1:7" x14ac:dyDescent="0.2">
      <c r="A141" s="30" t="s">
        <v>41</v>
      </c>
      <c r="B141" s="82" t="s">
        <v>70</v>
      </c>
      <c r="C141" s="158" t="s">
        <v>80</v>
      </c>
      <c r="D141" s="115"/>
      <c r="E141" s="39"/>
      <c r="F141" s="38"/>
      <c r="G141" s="38"/>
    </row>
    <row r="142" spans="1:7" x14ac:dyDescent="0.2">
      <c r="A142" s="78"/>
      <c r="B142" s="82"/>
      <c r="C142" s="34" t="s">
        <v>9</v>
      </c>
      <c r="D142" s="161">
        <f>SUM(D143:D144)</f>
        <v>1122</v>
      </c>
      <c r="F142" s="38"/>
      <c r="G142" s="38"/>
    </row>
    <row r="143" spans="1:7" x14ac:dyDescent="0.2">
      <c r="A143" s="78">
        <v>1100</v>
      </c>
      <c r="B143" s="82"/>
      <c r="C143" s="159" t="s">
        <v>78</v>
      </c>
      <c r="D143" s="115">
        <v>904</v>
      </c>
      <c r="E143" s="39"/>
      <c r="F143" s="38"/>
      <c r="G143" s="38"/>
    </row>
    <row r="144" spans="1:7" x14ac:dyDescent="0.2">
      <c r="A144" s="78">
        <v>1200</v>
      </c>
      <c r="B144" s="82"/>
      <c r="C144" s="159" t="s">
        <v>30</v>
      </c>
      <c r="D144" s="115">
        <v>218</v>
      </c>
      <c r="E144" s="39"/>
      <c r="F144" s="38"/>
      <c r="G144" s="38"/>
    </row>
    <row r="145" spans="1:7" x14ac:dyDescent="0.2">
      <c r="A145" s="30" t="s">
        <v>47</v>
      </c>
      <c r="B145" s="82" t="s">
        <v>70</v>
      </c>
      <c r="C145" s="158" t="s">
        <v>81</v>
      </c>
      <c r="D145" s="115"/>
      <c r="E145" s="39"/>
      <c r="F145" s="38"/>
      <c r="G145" s="38"/>
    </row>
    <row r="146" spans="1:7" x14ac:dyDescent="0.2">
      <c r="A146" s="78"/>
      <c r="B146" s="82"/>
      <c r="C146" s="34" t="s">
        <v>9</v>
      </c>
      <c r="D146" s="161">
        <f>SUM(D147:D148)</f>
        <v>4243</v>
      </c>
      <c r="F146" s="38"/>
      <c r="G146" s="38"/>
    </row>
    <row r="147" spans="1:7" x14ac:dyDescent="0.2">
      <c r="A147" s="78">
        <v>1100</v>
      </c>
      <c r="B147" s="82"/>
      <c r="C147" s="159" t="s">
        <v>78</v>
      </c>
      <c r="D147" s="115">
        <v>3420</v>
      </c>
      <c r="E147" s="39"/>
      <c r="F147" s="38"/>
      <c r="G147" s="38"/>
    </row>
    <row r="148" spans="1:7" x14ac:dyDescent="0.2">
      <c r="A148" s="78">
        <v>1200</v>
      </c>
      <c r="B148" s="82"/>
      <c r="C148" s="159" t="s">
        <v>30</v>
      </c>
      <c r="D148" s="115">
        <v>823</v>
      </c>
      <c r="E148" s="39"/>
      <c r="F148" s="38"/>
      <c r="G148" s="38"/>
    </row>
    <row r="149" spans="1:7" x14ac:dyDescent="0.2">
      <c r="A149" s="30" t="s">
        <v>46</v>
      </c>
      <c r="B149" s="82" t="s">
        <v>70</v>
      </c>
      <c r="C149" s="158" t="s">
        <v>82</v>
      </c>
      <c r="D149" s="115"/>
      <c r="E149" s="39"/>
      <c r="F149" s="38"/>
      <c r="G149" s="38"/>
    </row>
    <row r="150" spans="1:7" x14ac:dyDescent="0.2">
      <c r="A150" s="78"/>
      <c r="B150" s="82"/>
      <c r="C150" s="34" t="s">
        <v>9</v>
      </c>
      <c r="D150" s="161">
        <f>SUM(D151:D152)</f>
        <v>138</v>
      </c>
      <c r="F150" s="38"/>
      <c r="G150" s="38"/>
    </row>
    <row r="151" spans="1:7" x14ac:dyDescent="0.2">
      <c r="A151" s="78">
        <v>1100</v>
      </c>
      <c r="B151" s="82"/>
      <c r="C151" s="159" t="s">
        <v>78</v>
      </c>
      <c r="D151" s="115">
        <v>111</v>
      </c>
      <c r="E151" s="39"/>
      <c r="F151" s="38"/>
      <c r="G151" s="38"/>
    </row>
    <row r="152" spans="1:7" x14ac:dyDescent="0.2">
      <c r="A152" s="78">
        <v>1200</v>
      </c>
      <c r="B152" s="82"/>
      <c r="C152" s="159" t="s">
        <v>30</v>
      </c>
      <c r="D152" s="115">
        <v>27</v>
      </c>
      <c r="E152" s="39"/>
      <c r="F152" s="38"/>
      <c r="G152" s="38"/>
    </row>
    <row r="153" spans="1:7" ht="27" customHeight="1" x14ac:dyDescent="0.2">
      <c r="A153" s="30" t="s">
        <v>53</v>
      </c>
      <c r="B153" s="82" t="s">
        <v>70</v>
      </c>
      <c r="C153" s="158" t="s">
        <v>83</v>
      </c>
      <c r="D153" s="115"/>
      <c r="E153" s="39"/>
      <c r="F153" s="38"/>
      <c r="G153" s="38"/>
    </row>
    <row r="154" spans="1:7" x14ac:dyDescent="0.2">
      <c r="A154" s="78"/>
      <c r="B154" s="82"/>
      <c r="C154" s="34" t="s">
        <v>9</v>
      </c>
      <c r="D154" s="161">
        <f>SUM(D155:D156)</f>
        <v>1258</v>
      </c>
      <c r="F154" s="38"/>
      <c r="G154" s="38"/>
    </row>
    <row r="155" spans="1:7" x14ac:dyDescent="0.2">
      <c r="A155" s="78">
        <v>1100</v>
      </c>
      <c r="B155" s="82"/>
      <c r="C155" s="159" t="s">
        <v>78</v>
      </c>
      <c r="D155" s="115">
        <v>1014</v>
      </c>
      <c r="E155" s="39"/>
      <c r="F155" s="38"/>
      <c r="G155" s="38"/>
    </row>
    <row r="156" spans="1:7" x14ac:dyDescent="0.2">
      <c r="A156" s="78">
        <v>1200</v>
      </c>
      <c r="B156" s="82"/>
      <c r="C156" s="159" t="s">
        <v>30</v>
      </c>
      <c r="D156" s="115">
        <v>244</v>
      </c>
      <c r="E156" s="39"/>
      <c r="F156" s="38"/>
      <c r="G156" s="38"/>
    </row>
    <row r="157" spans="1:7" x14ac:dyDescent="0.2">
      <c r="A157" s="30" t="s">
        <v>42</v>
      </c>
      <c r="B157" s="82" t="s">
        <v>70</v>
      </c>
      <c r="C157" s="158" t="s">
        <v>84</v>
      </c>
      <c r="D157" s="115"/>
      <c r="E157" s="39"/>
      <c r="F157" s="38"/>
      <c r="G157" s="38"/>
    </row>
    <row r="158" spans="1:7" x14ac:dyDescent="0.2">
      <c r="A158" s="78"/>
      <c r="B158" s="82"/>
      <c r="C158" s="34" t="s">
        <v>9</v>
      </c>
      <c r="D158" s="161">
        <f>SUM(D159:D160)</f>
        <v>3357</v>
      </c>
      <c r="F158" s="38"/>
      <c r="G158" s="38"/>
    </row>
    <row r="159" spans="1:7" x14ac:dyDescent="0.2">
      <c r="A159" s="78">
        <v>1100</v>
      </c>
      <c r="B159" s="82"/>
      <c r="C159" s="159" t="s">
        <v>78</v>
      </c>
      <c r="D159" s="115">
        <v>2705</v>
      </c>
      <c r="E159" s="39"/>
      <c r="F159" s="38"/>
      <c r="G159" s="38"/>
    </row>
    <row r="160" spans="1:7" x14ac:dyDescent="0.2">
      <c r="A160" s="78">
        <v>1200</v>
      </c>
      <c r="B160" s="82"/>
      <c r="C160" s="159" t="s">
        <v>30</v>
      </c>
      <c r="D160" s="115">
        <v>652</v>
      </c>
      <c r="E160" s="39"/>
      <c r="F160" s="38"/>
      <c r="G160" s="38"/>
    </row>
    <row r="161" spans="1:7" ht="25.5" x14ac:dyDescent="0.2">
      <c r="A161" s="30" t="s">
        <v>32</v>
      </c>
      <c r="B161" s="82" t="s">
        <v>70</v>
      </c>
      <c r="C161" s="158" t="s">
        <v>85</v>
      </c>
      <c r="D161" s="115"/>
      <c r="E161" s="39"/>
      <c r="F161" s="38"/>
      <c r="G161" s="38"/>
    </row>
    <row r="162" spans="1:7" x14ac:dyDescent="0.2">
      <c r="A162" s="78"/>
      <c r="B162" s="82"/>
      <c r="C162" s="34" t="s">
        <v>9</v>
      </c>
      <c r="D162" s="161">
        <f>SUM(D163:D164)</f>
        <v>1980</v>
      </c>
      <c r="F162" s="38"/>
      <c r="G162" s="38"/>
    </row>
    <row r="163" spans="1:7" x14ac:dyDescent="0.2">
      <c r="A163" s="78">
        <v>1100</v>
      </c>
      <c r="B163" s="82"/>
      <c r="C163" s="159" t="s">
        <v>78</v>
      </c>
      <c r="D163" s="115">
        <v>1596</v>
      </c>
      <c r="E163" s="39"/>
      <c r="F163" s="38"/>
      <c r="G163" s="38"/>
    </row>
    <row r="164" spans="1:7" x14ac:dyDescent="0.2">
      <c r="A164" s="78">
        <v>1200</v>
      </c>
      <c r="B164" s="82"/>
      <c r="C164" s="159" t="s">
        <v>30</v>
      </c>
      <c r="D164" s="115">
        <v>384</v>
      </c>
      <c r="E164" s="39"/>
      <c r="F164" s="38"/>
      <c r="G164" s="38"/>
    </row>
    <row r="165" spans="1:7" ht="25.5" x14ac:dyDescent="0.2">
      <c r="A165" s="30" t="s">
        <v>32</v>
      </c>
      <c r="B165" s="82" t="s">
        <v>70</v>
      </c>
      <c r="C165" s="158" t="s">
        <v>86</v>
      </c>
      <c r="D165" s="115"/>
      <c r="E165" s="39"/>
      <c r="F165" s="38"/>
      <c r="G165" s="38"/>
    </row>
    <row r="166" spans="1:7" x14ac:dyDescent="0.2">
      <c r="A166" s="78"/>
      <c r="B166" s="82"/>
      <c r="C166" s="34" t="s">
        <v>9</v>
      </c>
      <c r="D166" s="161">
        <f>SUM(D167:D168)</f>
        <v>5084</v>
      </c>
      <c r="F166" s="38"/>
      <c r="G166" s="38"/>
    </row>
    <row r="167" spans="1:7" x14ac:dyDescent="0.2">
      <c r="A167" s="78">
        <v>1100</v>
      </c>
      <c r="B167" s="82"/>
      <c r="C167" s="159" t="s">
        <v>78</v>
      </c>
      <c r="D167" s="115">
        <v>4097</v>
      </c>
      <c r="E167" s="39"/>
      <c r="F167" s="38"/>
      <c r="G167" s="38"/>
    </row>
    <row r="168" spans="1:7" x14ac:dyDescent="0.2">
      <c r="A168" s="78">
        <v>1200</v>
      </c>
      <c r="B168" s="82"/>
      <c r="C168" s="159" t="s">
        <v>30</v>
      </c>
      <c r="D168" s="115">
        <v>987</v>
      </c>
      <c r="E168" s="39"/>
      <c r="F168" s="38"/>
      <c r="G168" s="38"/>
    </row>
    <row r="169" spans="1:7" x14ac:dyDescent="0.2">
      <c r="A169" s="30" t="s">
        <v>87</v>
      </c>
      <c r="B169" s="82" t="s">
        <v>70</v>
      </c>
      <c r="C169" s="158" t="s">
        <v>88</v>
      </c>
      <c r="D169" s="115"/>
      <c r="E169" s="39"/>
      <c r="F169" s="38"/>
      <c r="G169" s="38"/>
    </row>
    <row r="170" spans="1:7" x14ac:dyDescent="0.2">
      <c r="A170" s="78"/>
      <c r="B170" s="82"/>
      <c r="C170" s="34" t="s">
        <v>9</v>
      </c>
      <c r="D170" s="161">
        <f>SUM(D171:D172)</f>
        <v>8568</v>
      </c>
      <c r="F170" s="38"/>
      <c r="G170" s="38"/>
    </row>
    <row r="171" spans="1:7" x14ac:dyDescent="0.2">
      <c r="A171" s="78">
        <v>1100</v>
      </c>
      <c r="B171" s="82"/>
      <c r="C171" s="159" t="s">
        <v>78</v>
      </c>
      <c r="D171" s="115">
        <v>6905</v>
      </c>
      <c r="E171" s="39"/>
      <c r="F171" s="38"/>
      <c r="G171" s="38"/>
    </row>
    <row r="172" spans="1:7" x14ac:dyDescent="0.2">
      <c r="A172" s="78">
        <v>1200</v>
      </c>
      <c r="B172" s="82"/>
      <c r="C172" s="159" t="s">
        <v>30</v>
      </c>
      <c r="D172" s="115">
        <v>1663</v>
      </c>
      <c r="E172" s="39"/>
      <c r="F172" s="38"/>
      <c r="G172" s="38"/>
    </row>
    <row r="173" spans="1:7" x14ac:dyDescent="0.2">
      <c r="A173" s="30" t="s">
        <v>41</v>
      </c>
      <c r="B173" s="82" t="s">
        <v>70</v>
      </c>
      <c r="C173" s="158" t="s">
        <v>89</v>
      </c>
      <c r="D173" s="115"/>
      <c r="E173" s="39"/>
      <c r="F173" s="38"/>
      <c r="G173" s="38"/>
    </row>
    <row r="174" spans="1:7" x14ac:dyDescent="0.2">
      <c r="A174" s="78"/>
      <c r="B174" s="82"/>
      <c r="C174" s="34" t="s">
        <v>9</v>
      </c>
      <c r="D174" s="161">
        <f>SUM(D175:D176)</f>
        <v>1262</v>
      </c>
      <c r="F174" s="38"/>
      <c r="G174" s="38"/>
    </row>
    <row r="175" spans="1:7" x14ac:dyDescent="0.2">
      <c r="A175" s="78">
        <v>1100</v>
      </c>
      <c r="B175" s="82"/>
      <c r="C175" s="159" t="s">
        <v>78</v>
      </c>
      <c r="D175" s="115">
        <v>1017</v>
      </c>
      <c r="E175" s="39"/>
      <c r="F175" s="38"/>
      <c r="G175" s="38"/>
    </row>
    <row r="176" spans="1:7" x14ac:dyDescent="0.2">
      <c r="A176" s="78">
        <v>1200</v>
      </c>
      <c r="B176" s="82"/>
      <c r="C176" s="159" t="s">
        <v>30</v>
      </c>
      <c r="D176" s="115">
        <v>245</v>
      </c>
      <c r="E176" s="39"/>
      <c r="F176" s="38"/>
      <c r="G176" s="38"/>
    </row>
    <row r="177" spans="1:7" x14ac:dyDescent="0.2">
      <c r="A177" s="6" t="s">
        <v>94</v>
      </c>
      <c r="B177" s="16" t="s">
        <v>92</v>
      </c>
      <c r="C177" s="90" t="s">
        <v>95</v>
      </c>
      <c r="D177" s="94"/>
      <c r="E177" s="121"/>
      <c r="G177" s="38"/>
    </row>
    <row r="178" spans="1:7" x14ac:dyDescent="0.2">
      <c r="A178" s="91"/>
      <c r="B178" s="9"/>
      <c r="C178" s="18" t="s">
        <v>9</v>
      </c>
      <c r="D178" s="194">
        <v>2500</v>
      </c>
      <c r="E178" s="120"/>
      <c r="F178" s="38"/>
      <c r="G178" s="38"/>
    </row>
    <row r="179" spans="1:7" x14ac:dyDescent="0.2">
      <c r="A179" s="9">
        <v>1100</v>
      </c>
      <c r="B179" s="9"/>
      <c r="C179" s="9" t="s">
        <v>96</v>
      </c>
      <c r="D179" s="94">
        <v>1200</v>
      </c>
      <c r="E179" s="121"/>
      <c r="F179" s="38"/>
      <c r="G179" s="38"/>
    </row>
    <row r="180" spans="1:7" x14ac:dyDescent="0.2">
      <c r="A180" s="9">
        <v>1200</v>
      </c>
      <c r="B180" s="9"/>
      <c r="C180" s="9" t="s">
        <v>97</v>
      </c>
      <c r="D180" s="94">
        <v>100</v>
      </c>
      <c r="E180" s="121"/>
      <c r="F180" s="38"/>
      <c r="G180" s="38"/>
    </row>
    <row r="181" spans="1:7" x14ac:dyDescent="0.2">
      <c r="A181" s="9">
        <v>2200</v>
      </c>
      <c r="B181" s="9"/>
      <c r="C181" s="9" t="s">
        <v>44</v>
      </c>
      <c r="D181" s="94">
        <v>1200</v>
      </c>
      <c r="E181" s="121"/>
      <c r="F181" s="38"/>
      <c r="G181" s="38"/>
    </row>
    <row r="182" spans="1:7" ht="25.5" x14ac:dyDescent="0.2">
      <c r="A182" s="6" t="s">
        <v>98</v>
      </c>
      <c r="B182" s="16" t="s">
        <v>92</v>
      </c>
      <c r="C182" s="90" t="s">
        <v>99</v>
      </c>
      <c r="D182" s="94"/>
      <c r="F182" s="38"/>
      <c r="G182" s="38"/>
    </row>
    <row r="183" spans="1:7" x14ac:dyDescent="0.2">
      <c r="A183" s="91"/>
      <c r="B183" s="9"/>
      <c r="C183" s="18" t="s">
        <v>9</v>
      </c>
      <c r="D183" s="194">
        <v>1617</v>
      </c>
      <c r="E183" s="121"/>
      <c r="F183" s="38"/>
      <c r="G183" s="38"/>
    </row>
    <row r="184" spans="1:7" x14ac:dyDescent="0.2">
      <c r="A184" s="9">
        <v>1100</v>
      </c>
      <c r="B184" s="9"/>
      <c r="C184" s="9" t="s">
        <v>96</v>
      </c>
      <c r="D184" s="94">
        <v>1441</v>
      </c>
      <c r="E184" s="238"/>
      <c r="F184" s="239"/>
      <c r="G184" s="38"/>
    </row>
    <row r="185" spans="1:7" x14ac:dyDescent="0.2">
      <c r="A185" s="9">
        <v>1200</v>
      </c>
      <c r="B185" s="9"/>
      <c r="C185" s="9" t="s">
        <v>97</v>
      </c>
      <c r="D185" s="94">
        <v>71</v>
      </c>
      <c r="E185" s="238"/>
      <c r="F185" s="239"/>
      <c r="G185" s="38"/>
    </row>
    <row r="186" spans="1:7" x14ac:dyDescent="0.2">
      <c r="A186" s="9">
        <v>2200</v>
      </c>
      <c r="B186" s="9"/>
      <c r="C186" s="9" t="s">
        <v>44</v>
      </c>
      <c r="D186" s="94">
        <v>-3586</v>
      </c>
      <c r="E186" s="93"/>
      <c r="F186" s="70"/>
      <c r="G186" s="38"/>
    </row>
    <row r="187" spans="1:7" x14ac:dyDescent="0.2">
      <c r="A187" s="9">
        <v>2300</v>
      </c>
      <c r="B187" s="9"/>
      <c r="C187" s="9" t="s">
        <v>100</v>
      </c>
      <c r="D187" s="94">
        <v>3691</v>
      </c>
      <c r="E187" s="238"/>
      <c r="F187" s="239"/>
      <c r="G187" s="38"/>
    </row>
    <row r="188" spans="1:7" ht="25.5" x14ac:dyDescent="0.2">
      <c r="A188" s="6" t="s">
        <v>101</v>
      </c>
      <c r="B188" s="16" t="s">
        <v>92</v>
      </c>
      <c r="C188" s="90" t="s">
        <v>102</v>
      </c>
      <c r="D188" s="94"/>
      <c r="F188" s="38"/>
      <c r="G188" s="38"/>
    </row>
    <row r="189" spans="1:7" x14ac:dyDescent="0.2">
      <c r="A189" s="91"/>
      <c r="B189" s="9"/>
      <c r="C189" s="18" t="s">
        <v>9</v>
      </c>
      <c r="D189" s="194">
        <v>3380</v>
      </c>
      <c r="E189" s="120"/>
      <c r="F189" s="38"/>
      <c r="G189" s="38"/>
    </row>
    <row r="190" spans="1:7" x14ac:dyDescent="0.2">
      <c r="A190" s="9">
        <v>1100</v>
      </c>
      <c r="B190" s="9"/>
      <c r="C190" s="9" t="s">
        <v>96</v>
      </c>
      <c r="D190" s="94">
        <v>-270</v>
      </c>
      <c r="F190" s="38"/>
      <c r="G190" s="38"/>
    </row>
    <row r="191" spans="1:7" x14ac:dyDescent="0.2">
      <c r="A191" s="9">
        <v>2200</v>
      </c>
      <c r="B191" s="9"/>
      <c r="C191" s="9" t="s">
        <v>44</v>
      </c>
      <c r="D191" s="94">
        <v>900</v>
      </c>
      <c r="F191" s="38"/>
      <c r="G191" s="38"/>
    </row>
    <row r="192" spans="1:7" x14ac:dyDescent="0.2">
      <c r="A192" s="9">
        <v>2300</v>
      </c>
      <c r="B192" s="9"/>
      <c r="C192" s="9" t="s">
        <v>100</v>
      </c>
      <c r="D192" s="94">
        <v>2750</v>
      </c>
      <c r="F192" s="38"/>
      <c r="G192" s="38"/>
    </row>
    <row r="193" spans="1:7" ht="25.5" x14ac:dyDescent="0.2">
      <c r="A193" s="6" t="s">
        <v>103</v>
      </c>
      <c r="B193" s="16" t="s">
        <v>92</v>
      </c>
      <c r="C193" s="90" t="s">
        <v>104</v>
      </c>
      <c r="D193" s="97"/>
      <c r="F193" s="38"/>
      <c r="G193" s="38"/>
    </row>
    <row r="194" spans="1:7" x14ac:dyDescent="0.2">
      <c r="A194" s="6"/>
      <c r="B194" s="20"/>
      <c r="C194" s="18" t="s">
        <v>9</v>
      </c>
      <c r="D194" s="194">
        <v>3490</v>
      </c>
      <c r="E194" s="120"/>
      <c r="F194" s="38"/>
      <c r="G194" s="38"/>
    </row>
    <row r="195" spans="1:7" x14ac:dyDescent="0.2">
      <c r="A195" s="9">
        <v>1100</v>
      </c>
      <c r="B195" s="9"/>
      <c r="C195" s="9" t="s">
        <v>96</v>
      </c>
      <c r="D195" s="193">
        <v>1980</v>
      </c>
      <c r="E195" s="121"/>
      <c r="F195" s="38"/>
      <c r="G195" s="38"/>
    </row>
    <row r="196" spans="1:7" x14ac:dyDescent="0.2">
      <c r="A196" s="9">
        <v>1200</v>
      </c>
      <c r="B196" s="9"/>
      <c r="C196" s="9" t="s">
        <v>97</v>
      </c>
      <c r="D196" s="94">
        <v>1510</v>
      </c>
      <c r="E196" s="121"/>
      <c r="F196" s="38"/>
      <c r="G196" s="38"/>
    </row>
    <row r="197" spans="1:7" x14ac:dyDescent="0.2">
      <c r="A197" s="6" t="s">
        <v>105</v>
      </c>
      <c r="B197" s="62" t="s">
        <v>92</v>
      </c>
      <c r="C197" s="31" t="s">
        <v>106</v>
      </c>
      <c r="D197" s="97"/>
      <c r="E197" s="92"/>
      <c r="F197" s="38"/>
      <c r="G197" s="38"/>
    </row>
    <row r="198" spans="1:7" x14ac:dyDescent="0.2">
      <c r="A198" s="61"/>
      <c r="B198" s="62"/>
      <c r="C198" s="27" t="s">
        <v>9</v>
      </c>
      <c r="D198" s="194">
        <v>1680</v>
      </c>
      <c r="E198" s="120"/>
      <c r="F198" s="38"/>
      <c r="G198" s="38"/>
    </row>
    <row r="199" spans="1:7" x14ac:dyDescent="0.2">
      <c r="A199" s="61">
        <v>1100</v>
      </c>
      <c r="B199" s="62"/>
      <c r="C199" s="27" t="s">
        <v>96</v>
      </c>
      <c r="D199" s="97">
        <v>150</v>
      </c>
      <c r="E199" s="121"/>
      <c r="F199" s="38"/>
      <c r="G199" s="38"/>
    </row>
    <row r="200" spans="1:7" x14ac:dyDescent="0.2">
      <c r="A200" s="61">
        <v>1200</v>
      </c>
      <c r="B200" s="62"/>
      <c r="C200" s="27" t="s">
        <v>97</v>
      </c>
      <c r="D200" s="97">
        <v>130</v>
      </c>
      <c r="E200" s="121"/>
      <c r="F200" s="38"/>
      <c r="G200" s="38"/>
    </row>
    <row r="201" spans="1:7" x14ac:dyDescent="0.2">
      <c r="A201" s="61">
        <v>2200</v>
      </c>
      <c r="B201" s="62"/>
      <c r="C201" s="27" t="s">
        <v>44</v>
      </c>
      <c r="D201" s="97">
        <v>-1200</v>
      </c>
      <c r="E201" s="238"/>
      <c r="F201" s="242"/>
      <c r="G201" s="38"/>
    </row>
    <row r="202" spans="1:7" x14ac:dyDescent="0.2">
      <c r="A202" s="61">
        <v>2300</v>
      </c>
      <c r="B202" s="62"/>
      <c r="C202" s="27" t="s">
        <v>100</v>
      </c>
      <c r="D202" s="97">
        <v>2100</v>
      </c>
      <c r="E202" s="92"/>
      <c r="F202" s="38"/>
      <c r="G202" s="38"/>
    </row>
    <row r="203" spans="1:7" x14ac:dyDescent="0.2">
      <c r="A203" s="61">
        <v>5200</v>
      </c>
      <c r="B203" s="62"/>
      <c r="C203" s="27" t="s">
        <v>35</v>
      </c>
      <c r="D203" s="97">
        <v>500</v>
      </c>
      <c r="E203" s="238"/>
      <c r="F203" s="242"/>
      <c r="G203" s="38"/>
    </row>
    <row r="204" spans="1:7" ht="25.5" x14ac:dyDescent="0.2">
      <c r="A204" s="6" t="s">
        <v>107</v>
      </c>
      <c r="B204" s="62" t="s">
        <v>92</v>
      </c>
      <c r="C204" s="31" t="s">
        <v>108</v>
      </c>
      <c r="D204" s="97"/>
      <c r="E204" s="92"/>
      <c r="F204" s="93"/>
      <c r="G204" s="38"/>
    </row>
    <row r="205" spans="1:7" x14ac:dyDescent="0.2">
      <c r="A205" s="61"/>
      <c r="B205" s="62"/>
      <c r="C205" s="27" t="s">
        <v>9</v>
      </c>
      <c r="D205" s="194">
        <v>2021</v>
      </c>
      <c r="E205" s="120"/>
      <c r="F205" s="93"/>
      <c r="G205" s="38"/>
    </row>
    <row r="206" spans="1:7" x14ac:dyDescent="0.2">
      <c r="A206" s="61">
        <v>1100</v>
      </c>
      <c r="B206" s="62"/>
      <c r="C206" s="27" t="s">
        <v>96</v>
      </c>
      <c r="D206" s="97">
        <v>991</v>
      </c>
      <c r="E206" s="92"/>
      <c r="F206" s="93"/>
      <c r="G206" s="38"/>
    </row>
    <row r="207" spans="1:7" x14ac:dyDescent="0.2">
      <c r="A207" s="61">
        <v>1200</v>
      </c>
      <c r="B207" s="62"/>
      <c r="C207" s="27" t="s">
        <v>97</v>
      </c>
      <c r="D207" s="97">
        <v>1030</v>
      </c>
      <c r="E207" s="92"/>
      <c r="F207" s="93"/>
      <c r="G207" s="38"/>
    </row>
    <row r="208" spans="1:7" x14ac:dyDescent="0.2">
      <c r="A208" s="6" t="s">
        <v>109</v>
      </c>
      <c r="B208" s="62" t="s">
        <v>92</v>
      </c>
      <c r="C208" s="31" t="s">
        <v>81</v>
      </c>
      <c r="D208" s="97"/>
      <c r="E208" s="101"/>
      <c r="F208" s="100"/>
      <c r="G208" s="38"/>
    </row>
    <row r="209" spans="1:7" x14ac:dyDescent="0.2">
      <c r="A209" s="61"/>
      <c r="B209" s="62"/>
      <c r="C209" s="27" t="s">
        <v>9</v>
      </c>
      <c r="D209" s="194">
        <v>4300</v>
      </c>
      <c r="E209" s="120"/>
      <c r="F209" s="100"/>
      <c r="G209" s="38"/>
    </row>
    <row r="210" spans="1:7" x14ac:dyDescent="0.2">
      <c r="A210" s="61">
        <v>1100</v>
      </c>
      <c r="B210" s="62"/>
      <c r="C210" s="27" t="s">
        <v>96</v>
      </c>
      <c r="D210" s="97">
        <v>2900</v>
      </c>
      <c r="E210" s="240"/>
      <c r="F210" s="251"/>
      <c r="G210" s="38"/>
    </row>
    <row r="211" spans="1:7" x14ac:dyDescent="0.2">
      <c r="A211" s="61">
        <v>1200</v>
      </c>
      <c r="B211" s="62"/>
      <c r="C211" s="27" t="s">
        <v>97</v>
      </c>
      <c r="D211" s="97">
        <v>1400</v>
      </c>
      <c r="E211" s="251"/>
      <c r="F211" s="251"/>
      <c r="G211" s="38"/>
    </row>
    <row r="212" spans="1:7" x14ac:dyDescent="0.2">
      <c r="A212" s="6" t="s">
        <v>110</v>
      </c>
      <c r="B212" s="18" t="s">
        <v>92</v>
      </c>
      <c r="C212" s="90" t="s">
        <v>111</v>
      </c>
      <c r="D212" s="99"/>
      <c r="E212" s="102"/>
      <c r="F212" s="100"/>
      <c r="G212" s="38"/>
    </row>
    <row r="213" spans="1:7" x14ac:dyDescent="0.2">
      <c r="A213" s="61"/>
      <c r="B213" s="9"/>
      <c r="C213" s="18" t="s">
        <v>9</v>
      </c>
      <c r="D213" s="5">
        <v>2050</v>
      </c>
      <c r="E213" s="120"/>
      <c r="F213" s="100"/>
      <c r="G213" s="38"/>
    </row>
    <row r="214" spans="1:7" x14ac:dyDescent="0.2">
      <c r="A214" s="61">
        <v>1100</v>
      </c>
      <c r="B214" s="62"/>
      <c r="C214" s="27" t="s">
        <v>96</v>
      </c>
      <c r="D214" s="94">
        <v>2600</v>
      </c>
      <c r="E214" s="120"/>
      <c r="F214" s="100"/>
      <c r="G214" s="38"/>
    </row>
    <row r="215" spans="1:7" x14ac:dyDescent="0.2">
      <c r="A215" s="61">
        <v>1200</v>
      </c>
      <c r="B215" s="62"/>
      <c r="C215" s="27" t="s">
        <v>97</v>
      </c>
      <c r="D215" s="94">
        <v>2050</v>
      </c>
      <c r="E215" s="120"/>
      <c r="F215" s="100"/>
      <c r="G215" s="38"/>
    </row>
    <row r="216" spans="1:7" x14ac:dyDescent="0.2">
      <c r="A216" s="61">
        <v>2200</v>
      </c>
      <c r="B216" s="9"/>
      <c r="C216" s="18" t="s">
        <v>44</v>
      </c>
      <c r="D216" s="94">
        <v>400</v>
      </c>
      <c r="E216" s="95"/>
      <c r="F216" s="93"/>
      <c r="G216" s="38"/>
    </row>
    <row r="217" spans="1:7" x14ac:dyDescent="0.2">
      <c r="A217" s="61">
        <v>2300</v>
      </c>
      <c r="B217" s="9"/>
      <c r="C217" s="18" t="s">
        <v>100</v>
      </c>
      <c r="D217" s="94">
        <v>-3000</v>
      </c>
      <c r="E217" s="238"/>
      <c r="F217" s="242"/>
      <c r="G217" s="38"/>
    </row>
    <row r="218" spans="1:7" x14ac:dyDescent="0.2">
      <c r="A218" s="6" t="s">
        <v>112</v>
      </c>
      <c r="B218" s="18" t="s">
        <v>92</v>
      </c>
      <c r="C218" s="26" t="s">
        <v>113</v>
      </c>
      <c r="D218" s="97"/>
      <c r="E218" s="96"/>
      <c r="F218" s="38"/>
      <c r="G218" s="38"/>
    </row>
    <row r="219" spans="1:7" x14ac:dyDescent="0.2">
      <c r="A219" s="16"/>
      <c r="B219" s="16"/>
      <c r="C219" s="16" t="s">
        <v>9</v>
      </c>
      <c r="D219" s="98">
        <v>800</v>
      </c>
      <c r="E219" s="120"/>
      <c r="F219" s="38"/>
      <c r="G219" s="38"/>
    </row>
    <row r="220" spans="1:7" x14ac:dyDescent="0.2">
      <c r="A220" s="16">
        <v>2200</v>
      </c>
      <c r="B220" s="16"/>
      <c r="C220" s="18" t="s">
        <v>44</v>
      </c>
      <c r="D220" s="99">
        <v>800</v>
      </c>
      <c r="E220" s="252"/>
      <c r="F220" s="253"/>
      <c r="G220" s="38"/>
    </row>
    <row r="221" spans="1:7" x14ac:dyDescent="0.2">
      <c r="A221" s="6" t="s">
        <v>32</v>
      </c>
      <c r="B221" s="61" t="s">
        <v>135</v>
      </c>
      <c r="C221" s="3" t="s">
        <v>136</v>
      </c>
      <c r="D221" s="111"/>
      <c r="E221" s="39"/>
      <c r="F221" s="105"/>
      <c r="G221" s="38"/>
    </row>
    <row r="222" spans="1:7" x14ac:dyDescent="0.2">
      <c r="A222" s="61"/>
      <c r="B222" s="61"/>
      <c r="C222" s="61" t="s">
        <v>9</v>
      </c>
      <c r="D222" s="111">
        <v>240</v>
      </c>
      <c r="E222" s="39"/>
      <c r="F222" s="105"/>
      <c r="G222" s="38"/>
    </row>
    <row r="223" spans="1:7" x14ac:dyDescent="0.2">
      <c r="A223" s="61">
        <v>2300</v>
      </c>
      <c r="B223" s="61"/>
      <c r="C223" s="61" t="s">
        <v>137</v>
      </c>
      <c r="D223" s="112">
        <v>240</v>
      </c>
      <c r="E223" s="39"/>
      <c r="F223" s="105"/>
      <c r="G223" s="38"/>
    </row>
    <row r="224" spans="1:7" x14ac:dyDescent="0.2">
      <c r="A224" s="6" t="s">
        <v>42</v>
      </c>
      <c r="B224" s="61" t="s">
        <v>135</v>
      </c>
      <c r="C224" s="3" t="s">
        <v>138</v>
      </c>
      <c r="D224" s="113"/>
      <c r="E224" s="39"/>
      <c r="F224" s="105"/>
      <c r="G224" s="38"/>
    </row>
    <row r="225" spans="1:7" x14ac:dyDescent="0.2">
      <c r="A225" s="61"/>
      <c r="B225" s="61"/>
      <c r="C225" s="61" t="s">
        <v>9</v>
      </c>
      <c r="D225" s="113">
        <v>5390</v>
      </c>
      <c r="E225" s="39"/>
      <c r="F225" s="105"/>
      <c r="G225" s="38"/>
    </row>
    <row r="226" spans="1:7" x14ac:dyDescent="0.2">
      <c r="A226" s="61">
        <v>2300</v>
      </c>
      <c r="B226" s="61"/>
      <c r="C226" s="61" t="s">
        <v>137</v>
      </c>
      <c r="D226" s="114">
        <v>5010</v>
      </c>
      <c r="E226" s="39"/>
      <c r="F226" s="105"/>
      <c r="G226" s="38"/>
    </row>
    <row r="227" spans="1:7" x14ac:dyDescent="0.2">
      <c r="A227" s="61">
        <v>5200</v>
      </c>
      <c r="B227" s="61"/>
      <c r="C227" s="61" t="s">
        <v>35</v>
      </c>
      <c r="D227" s="112">
        <v>380</v>
      </c>
      <c r="E227" s="39"/>
      <c r="F227" s="105"/>
      <c r="G227" s="38"/>
    </row>
    <row r="228" spans="1:7" x14ac:dyDescent="0.2">
      <c r="A228" s="30" t="s">
        <v>94</v>
      </c>
      <c r="B228" s="34" t="s">
        <v>139</v>
      </c>
      <c r="C228" s="76" t="s">
        <v>140</v>
      </c>
      <c r="D228" s="115"/>
      <c r="E228" s="77"/>
      <c r="F228" s="105"/>
      <c r="G228" s="38"/>
    </row>
    <row r="229" spans="1:7" x14ac:dyDescent="0.2">
      <c r="A229" s="30"/>
      <c r="B229" s="55"/>
      <c r="C229" s="35" t="s">
        <v>9</v>
      </c>
      <c r="D229" s="98">
        <v>580</v>
      </c>
      <c r="E229" s="77"/>
      <c r="F229" s="105"/>
      <c r="G229" s="38"/>
    </row>
    <row r="230" spans="1:7" x14ac:dyDescent="0.2">
      <c r="A230" s="25">
        <v>5200</v>
      </c>
      <c r="B230" s="29"/>
      <c r="C230" s="29" t="s">
        <v>35</v>
      </c>
      <c r="D230" s="116" t="s">
        <v>141</v>
      </c>
      <c r="E230" s="77"/>
      <c r="F230" s="38"/>
      <c r="G230" s="38"/>
    </row>
    <row r="231" spans="1:7" x14ac:dyDescent="0.2">
      <c r="A231" s="9" t="s">
        <v>114</v>
      </c>
      <c r="B231" s="9" t="s">
        <v>157</v>
      </c>
      <c r="C231" s="4" t="s">
        <v>158</v>
      </c>
      <c r="D231" s="94"/>
      <c r="E231" s="130"/>
      <c r="F231" s="38"/>
      <c r="G231" s="38"/>
    </row>
    <row r="232" spans="1:7" x14ac:dyDescent="0.2">
      <c r="A232" s="9"/>
      <c r="B232" s="9"/>
      <c r="C232" s="61" t="s">
        <v>9</v>
      </c>
      <c r="D232" s="5">
        <v>530</v>
      </c>
      <c r="E232" s="130"/>
      <c r="F232" s="38"/>
      <c r="G232" s="38"/>
    </row>
    <row r="233" spans="1:7" x14ac:dyDescent="0.2">
      <c r="A233" s="9">
        <v>2300</v>
      </c>
      <c r="B233" s="9"/>
      <c r="C233" s="27" t="s">
        <v>54</v>
      </c>
      <c r="D233" s="94">
        <v>530</v>
      </c>
      <c r="E233" s="130"/>
      <c r="F233" s="38"/>
      <c r="G233" s="38"/>
    </row>
    <row r="234" spans="1:7" x14ac:dyDescent="0.2">
      <c r="A234" s="9" t="s">
        <v>94</v>
      </c>
      <c r="B234" s="9" t="s">
        <v>157</v>
      </c>
      <c r="C234" s="4" t="s">
        <v>160</v>
      </c>
      <c r="D234" s="94"/>
      <c r="E234" s="130"/>
      <c r="F234" s="38"/>
      <c r="G234" s="38"/>
    </row>
    <row r="235" spans="1:7" x14ac:dyDescent="0.2">
      <c r="A235" s="9"/>
      <c r="B235" s="9"/>
      <c r="C235" s="61" t="s">
        <v>9</v>
      </c>
      <c r="D235" s="5">
        <f>SUM(D236:D237)</f>
        <v>3500</v>
      </c>
      <c r="E235" s="130"/>
      <c r="F235" s="38"/>
      <c r="G235" s="38"/>
    </row>
    <row r="236" spans="1:7" x14ac:dyDescent="0.2">
      <c r="A236" s="9">
        <v>2200</v>
      </c>
      <c r="B236" s="9"/>
      <c r="C236" s="27" t="s">
        <v>44</v>
      </c>
      <c r="D236" s="94">
        <v>2000</v>
      </c>
      <c r="E236" s="243"/>
      <c r="F236" s="244"/>
      <c r="G236" s="38"/>
    </row>
    <row r="237" spans="1:7" ht="25.5" customHeight="1" x14ac:dyDescent="0.2">
      <c r="A237" s="9">
        <v>2300</v>
      </c>
      <c r="B237" s="9"/>
      <c r="C237" s="27" t="s">
        <v>54</v>
      </c>
      <c r="D237" s="94">
        <v>1500</v>
      </c>
      <c r="E237" s="243"/>
      <c r="F237" s="244"/>
      <c r="G237" s="38"/>
    </row>
    <row r="238" spans="1:7" x14ac:dyDescent="0.2">
      <c r="A238" s="9" t="s">
        <v>161</v>
      </c>
      <c r="B238" s="9" t="s">
        <v>157</v>
      </c>
      <c r="C238" s="4" t="s">
        <v>162</v>
      </c>
      <c r="D238" s="124"/>
      <c r="E238" s="131"/>
      <c r="F238" s="38"/>
      <c r="G238" s="38"/>
    </row>
    <row r="239" spans="1:7" x14ac:dyDescent="0.2">
      <c r="A239" s="9"/>
      <c r="B239" s="9"/>
      <c r="C239" s="61" t="s">
        <v>9</v>
      </c>
      <c r="D239" s="5">
        <f>SUM(D240:D240)</f>
        <v>280</v>
      </c>
      <c r="E239" s="130"/>
      <c r="F239" s="38"/>
      <c r="G239" s="38"/>
    </row>
    <row r="240" spans="1:7" ht="25.5" customHeight="1" x14ac:dyDescent="0.2">
      <c r="A240" s="9">
        <v>2300</v>
      </c>
      <c r="B240" s="9"/>
      <c r="C240" s="27" t="s">
        <v>54</v>
      </c>
      <c r="D240" s="94">
        <v>280</v>
      </c>
      <c r="E240" s="243"/>
      <c r="F240" s="244"/>
      <c r="G240" s="38"/>
    </row>
    <row r="241" spans="1:7" ht="25.5" x14ac:dyDescent="0.2">
      <c r="A241" s="123" t="s">
        <v>163</v>
      </c>
      <c r="B241" s="123" t="s">
        <v>157</v>
      </c>
      <c r="C241" s="31" t="s">
        <v>164</v>
      </c>
      <c r="D241" s="5"/>
      <c r="E241" s="130"/>
      <c r="F241" s="38"/>
      <c r="G241" s="38"/>
    </row>
    <row r="242" spans="1:7" x14ac:dyDescent="0.2">
      <c r="A242" s="123"/>
      <c r="B242" s="123"/>
      <c r="C242" s="61" t="s">
        <v>9</v>
      </c>
      <c r="D242" s="5">
        <f>SUM(D243:D243)</f>
        <v>300</v>
      </c>
      <c r="E242" s="130"/>
      <c r="F242" s="38"/>
      <c r="G242" s="38"/>
    </row>
    <row r="243" spans="1:7" x14ac:dyDescent="0.2">
      <c r="A243" s="9">
        <v>2300</v>
      </c>
      <c r="B243" s="9"/>
      <c r="C243" s="27" t="s">
        <v>54</v>
      </c>
      <c r="D243" s="94">
        <v>300</v>
      </c>
      <c r="E243" s="130"/>
      <c r="F243" s="38"/>
      <c r="G243" s="38"/>
    </row>
    <row r="244" spans="1:7" x14ac:dyDescent="0.2">
      <c r="A244" s="9" t="s">
        <v>105</v>
      </c>
      <c r="B244" s="9" t="s">
        <v>157</v>
      </c>
      <c r="C244" s="4" t="s">
        <v>138</v>
      </c>
      <c r="D244" s="94"/>
      <c r="E244" s="130"/>
      <c r="F244" s="38"/>
      <c r="G244" s="38"/>
    </row>
    <row r="245" spans="1:7" x14ac:dyDescent="0.2">
      <c r="A245" s="9"/>
      <c r="B245" s="9"/>
      <c r="C245" s="61" t="s">
        <v>9</v>
      </c>
      <c r="D245" s="5">
        <f>SUM(D246:D246)</f>
        <v>1260</v>
      </c>
      <c r="E245" s="130"/>
      <c r="F245" s="38"/>
      <c r="G245" s="38"/>
    </row>
    <row r="246" spans="1:7" x14ac:dyDescent="0.2">
      <c r="A246" s="9">
        <v>5200</v>
      </c>
      <c r="B246" s="9"/>
      <c r="C246" s="27" t="s">
        <v>35</v>
      </c>
      <c r="D246" s="94">
        <v>1260</v>
      </c>
      <c r="E246" s="243"/>
      <c r="F246" s="244"/>
      <c r="G246" s="38"/>
    </row>
    <row r="247" spans="1:7" x14ac:dyDescent="0.2">
      <c r="A247" s="9" t="s">
        <v>166</v>
      </c>
      <c r="B247" s="9" t="s">
        <v>157</v>
      </c>
      <c r="C247" s="4" t="s">
        <v>67</v>
      </c>
      <c r="D247" s="94"/>
      <c r="E247" s="130"/>
      <c r="F247" s="38"/>
      <c r="G247" s="38"/>
    </row>
    <row r="248" spans="1:7" x14ac:dyDescent="0.2">
      <c r="A248" s="9"/>
      <c r="B248" s="9"/>
      <c r="C248" s="61" t="s">
        <v>9</v>
      </c>
      <c r="D248" s="5">
        <f>SUM(D249:D249)</f>
        <v>2070</v>
      </c>
      <c r="E248" s="130"/>
      <c r="F248" s="38"/>
      <c r="G248" s="38"/>
    </row>
    <row r="249" spans="1:7" x14ac:dyDescent="0.2">
      <c r="A249" s="9">
        <v>2200</v>
      </c>
      <c r="B249" s="9"/>
      <c r="C249" s="27" t="s">
        <v>44</v>
      </c>
      <c r="D249" s="94">
        <v>2070</v>
      </c>
      <c r="E249" s="130"/>
      <c r="F249" s="38"/>
      <c r="G249" s="38"/>
    </row>
    <row r="250" spans="1:7" x14ac:dyDescent="0.2">
      <c r="A250" s="6" t="s">
        <v>42</v>
      </c>
      <c r="B250" s="16" t="s">
        <v>71</v>
      </c>
      <c r="C250" s="90" t="s">
        <v>138</v>
      </c>
      <c r="D250" s="97"/>
      <c r="E250" s="38"/>
      <c r="F250" s="38"/>
      <c r="G250" s="38"/>
    </row>
    <row r="251" spans="1:7" x14ac:dyDescent="0.2">
      <c r="A251" s="6"/>
      <c r="B251" s="20"/>
      <c r="C251" s="18" t="s">
        <v>9</v>
      </c>
      <c r="D251" s="132">
        <f>SUM(D252:D255)</f>
        <v>4141</v>
      </c>
      <c r="E251" s="38"/>
      <c r="F251" s="38"/>
      <c r="G251" s="38"/>
    </row>
    <row r="252" spans="1:7" x14ac:dyDescent="0.2">
      <c r="A252" s="6">
        <v>1100</v>
      </c>
      <c r="B252" s="20"/>
      <c r="C252" s="18" t="s">
        <v>96</v>
      </c>
      <c r="D252" s="133">
        <v>345</v>
      </c>
      <c r="E252" s="38"/>
      <c r="F252" s="38"/>
      <c r="G252" s="38"/>
    </row>
    <row r="253" spans="1:7" x14ac:dyDescent="0.2">
      <c r="A253" s="6">
        <v>1200</v>
      </c>
      <c r="B253" s="20"/>
      <c r="C253" s="18" t="s">
        <v>30</v>
      </c>
      <c r="D253" s="133">
        <v>196</v>
      </c>
      <c r="E253" s="45"/>
      <c r="F253" s="38"/>
      <c r="G253" s="38"/>
    </row>
    <row r="254" spans="1:7" x14ac:dyDescent="0.2">
      <c r="A254" s="8">
        <v>2300</v>
      </c>
      <c r="B254" s="9"/>
      <c r="C254" s="9" t="s">
        <v>43</v>
      </c>
      <c r="D254" s="94">
        <v>300</v>
      </c>
      <c r="E254" s="238"/>
      <c r="F254" s="239"/>
      <c r="G254" s="38"/>
    </row>
    <row r="255" spans="1:7" ht="27.75" customHeight="1" x14ac:dyDescent="0.2">
      <c r="A255" s="8">
        <v>5200</v>
      </c>
      <c r="B255" s="9"/>
      <c r="C255" s="9" t="s">
        <v>35</v>
      </c>
      <c r="D255" s="94">
        <v>3300</v>
      </c>
      <c r="E255" s="238"/>
      <c r="F255" s="239"/>
      <c r="G255" s="38"/>
    </row>
    <row r="256" spans="1:7" x14ac:dyDescent="0.2">
      <c r="A256" s="6" t="s">
        <v>87</v>
      </c>
      <c r="B256" s="16" t="s">
        <v>71</v>
      </c>
      <c r="C256" s="7" t="s">
        <v>172</v>
      </c>
      <c r="D256" s="97"/>
      <c r="E256" s="38"/>
      <c r="F256" s="38"/>
      <c r="G256" s="38"/>
    </row>
    <row r="257" spans="1:7" x14ac:dyDescent="0.2">
      <c r="A257" s="6"/>
      <c r="B257" s="20"/>
      <c r="C257" s="18" t="s">
        <v>9</v>
      </c>
      <c r="D257" s="132">
        <f>SUM(D258:D258)</f>
        <v>5750</v>
      </c>
      <c r="E257" s="38"/>
      <c r="F257" s="38"/>
      <c r="G257" s="38"/>
    </row>
    <row r="258" spans="1:7" x14ac:dyDescent="0.2">
      <c r="A258" s="6">
        <v>2300</v>
      </c>
      <c r="B258" s="20"/>
      <c r="C258" s="18" t="s">
        <v>43</v>
      </c>
      <c r="D258" s="133">
        <v>5750</v>
      </c>
      <c r="E258" s="238"/>
      <c r="F258" s="239"/>
      <c r="G258" s="38"/>
    </row>
    <row r="259" spans="1:7" x14ac:dyDescent="0.2">
      <c r="A259" s="6" t="s">
        <v>47</v>
      </c>
      <c r="B259" s="20" t="s">
        <v>71</v>
      </c>
      <c r="C259" s="21" t="s">
        <v>67</v>
      </c>
      <c r="D259" s="133"/>
      <c r="E259" s="38"/>
      <c r="F259" s="38"/>
      <c r="G259" s="38"/>
    </row>
    <row r="260" spans="1:7" x14ac:dyDescent="0.2">
      <c r="A260" s="6"/>
      <c r="B260" s="20"/>
      <c r="C260" s="18" t="s">
        <v>9</v>
      </c>
      <c r="D260" s="132">
        <f>SUM(D261)</f>
        <v>500</v>
      </c>
      <c r="E260" s="38"/>
      <c r="F260" s="38"/>
      <c r="G260" s="38"/>
    </row>
    <row r="261" spans="1:7" x14ac:dyDescent="0.2">
      <c r="A261" s="6">
        <v>6400</v>
      </c>
      <c r="B261" s="20"/>
      <c r="C261" s="18" t="s">
        <v>173</v>
      </c>
      <c r="D261" s="133">
        <v>500</v>
      </c>
      <c r="E261" s="238"/>
      <c r="F261" s="239"/>
      <c r="G261" s="38"/>
    </row>
    <row r="262" spans="1:7" x14ac:dyDescent="0.2">
      <c r="A262" s="6" t="s">
        <v>32</v>
      </c>
      <c r="B262" s="16" t="s">
        <v>71</v>
      </c>
      <c r="C262" s="90" t="s">
        <v>174</v>
      </c>
      <c r="D262" s="97"/>
      <c r="E262" s="38"/>
      <c r="F262" s="38"/>
      <c r="G262" s="38"/>
    </row>
    <row r="263" spans="1:7" x14ac:dyDescent="0.2">
      <c r="A263" s="6"/>
      <c r="B263" s="20"/>
      <c r="C263" s="18" t="s">
        <v>9</v>
      </c>
      <c r="D263" s="132">
        <f>SUM(D264:D265)</f>
        <v>657</v>
      </c>
      <c r="E263" s="38"/>
      <c r="F263" s="38"/>
      <c r="G263" s="38"/>
    </row>
    <row r="264" spans="1:7" x14ac:dyDescent="0.2">
      <c r="A264" s="6">
        <v>1100</v>
      </c>
      <c r="B264" s="20"/>
      <c r="C264" s="18" t="s">
        <v>96</v>
      </c>
      <c r="D264" s="133">
        <v>68</v>
      </c>
      <c r="E264" s="38"/>
      <c r="F264" s="38"/>
      <c r="G264" s="38"/>
    </row>
    <row r="265" spans="1:7" x14ac:dyDescent="0.2">
      <c r="A265" s="6">
        <v>1200</v>
      </c>
      <c r="B265" s="20"/>
      <c r="C265" s="18" t="s">
        <v>30</v>
      </c>
      <c r="D265" s="133">
        <v>589</v>
      </c>
      <c r="E265" s="38"/>
      <c r="F265" s="38"/>
      <c r="G265" s="38"/>
    </row>
    <row r="266" spans="1:7" x14ac:dyDescent="0.2">
      <c r="A266" s="6" t="s">
        <v>32</v>
      </c>
      <c r="B266" s="16" t="s">
        <v>71</v>
      </c>
      <c r="C266" s="90" t="s">
        <v>175</v>
      </c>
      <c r="D266" s="97"/>
      <c r="E266" s="17"/>
      <c r="F266" s="38"/>
      <c r="G266" s="38"/>
    </row>
    <row r="267" spans="1:7" x14ac:dyDescent="0.2">
      <c r="A267" s="6"/>
      <c r="B267" s="20"/>
      <c r="C267" s="18" t="s">
        <v>9</v>
      </c>
      <c r="D267" s="132">
        <f>SUM(D268:D269)</f>
        <v>458</v>
      </c>
      <c r="E267" s="17"/>
      <c r="F267" s="38"/>
      <c r="G267" s="38"/>
    </row>
    <row r="268" spans="1:7" x14ac:dyDescent="0.2">
      <c r="A268" s="6">
        <v>1100</v>
      </c>
      <c r="B268" s="20"/>
      <c r="C268" s="18" t="s">
        <v>96</v>
      </c>
      <c r="D268" s="133">
        <v>304</v>
      </c>
      <c r="E268" s="38"/>
      <c r="F268" s="38"/>
      <c r="G268" s="38"/>
    </row>
    <row r="269" spans="1:7" x14ac:dyDescent="0.2">
      <c r="A269" s="9">
        <v>1200</v>
      </c>
      <c r="B269" s="9"/>
      <c r="C269" s="9" t="s">
        <v>30</v>
      </c>
      <c r="D269" s="94">
        <v>154</v>
      </c>
      <c r="E269" s="17"/>
      <c r="F269" s="38"/>
      <c r="G269" s="38"/>
    </row>
    <row r="270" spans="1:7" x14ac:dyDescent="0.2">
      <c r="A270" s="9" t="s">
        <v>182</v>
      </c>
      <c r="B270" s="9" t="s">
        <v>180</v>
      </c>
      <c r="C270" s="90" t="s">
        <v>77</v>
      </c>
      <c r="D270" s="132"/>
      <c r="E270" s="38"/>
      <c r="F270" s="38"/>
      <c r="G270" s="38"/>
    </row>
    <row r="271" spans="1:7" x14ac:dyDescent="0.2">
      <c r="A271" s="9"/>
      <c r="B271" s="9"/>
      <c r="C271" s="9" t="s">
        <v>9</v>
      </c>
      <c r="D271" s="132">
        <f>SUM(D272:D274)</f>
        <v>3250</v>
      </c>
      <c r="E271" s="38"/>
      <c r="F271" s="38"/>
      <c r="G271" s="38"/>
    </row>
    <row r="272" spans="1:7" x14ac:dyDescent="0.2">
      <c r="A272" s="9">
        <v>1100</v>
      </c>
      <c r="B272" s="9"/>
      <c r="C272" s="9" t="s">
        <v>31</v>
      </c>
      <c r="D272" s="94">
        <v>500</v>
      </c>
      <c r="E272" s="38"/>
      <c r="F272" s="38"/>
      <c r="G272" s="38"/>
    </row>
    <row r="273" spans="1:7" x14ac:dyDescent="0.2">
      <c r="A273" s="9">
        <v>1200</v>
      </c>
      <c r="B273" s="9"/>
      <c r="C273" s="9" t="s">
        <v>183</v>
      </c>
      <c r="D273" s="94">
        <v>300</v>
      </c>
      <c r="E273" s="38"/>
      <c r="F273" s="38"/>
      <c r="G273" s="38"/>
    </row>
    <row r="274" spans="1:7" ht="25.5" customHeight="1" x14ac:dyDescent="0.2">
      <c r="A274" s="9">
        <v>2200</v>
      </c>
      <c r="B274" s="9"/>
      <c r="C274" s="9" t="s">
        <v>44</v>
      </c>
      <c r="D274" s="94">
        <v>2450</v>
      </c>
      <c r="E274" s="238"/>
      <c r="F274" s="239"/>
      <c r="G274" s="38"/>
    </row>
    <row r="275" spans="1:7" x14ac:dyDescent="0.2">
      <c r="A275" s="9" t="s">
        <v>184</v>
      </c>
      <c r="B275" s="9" t="s">
        <v>180</v>
      </c>
      <c r="C275" s="90" t="s">
        <v>185</v>
      </c>
      <c r="D275" s="94"/>
      <c r="E275" s="38"/>
      <c r="F275" s="38"/>
      <c r="G275" s="38"/>
    </row>
    <row r="276" spans="1:7" x14ac:dyDescent="0.2">
      <c r="A276" s="9"/>
      <c r="B276" s="9"/>
      <c r="C276" s="9" t="s">
        <v>9</v>
      </c>
      <c r="D276" s="132">
        <f>D277+D278</f>
        <v>3190</v>
      </c>
      <c r="E276" s="38"/>
      <c r="F276" s="38"/>
      <c r="G276" s="38"/>
    </row>
    <row r="277" spans="1:7" x14ac:dyDescent="0.2">
      <c r="A277" s="9">
        <v>2200</v>
      </c>
      <c r="B277" s="9"/>
      <c r="C277" s="9" t="s">
        <v>44</v>
      </c>
      <c r="D277" s="94">
        <v>1985</v>
      </c>
      <c r="E277" s="38"/>
      <c r="F277" s="38"/>
      <c r="G277" s="38"/>
    </row>
    <row r="278" spans="1:7" x14ac:dyDescent="0.2">
      <c r="A278" s="9">
        <v>5200</v>
      </c>
      <c r="B278" s="9"/>
      <c r="C278" s="9" t="s">
        <v>35</v>
      </c>
      <c r="D278" s="94">
        <v>1205</v>
      </c>
      <c r="E278" s="38"/>
      <c r="F278" s="38"/>
      <c r="G278" s="38"/>
    </row>
    <row r="279" spans="1:7" x14ac:dyDescent="0.2">
      <c r="A279" s="9" t="s">
        <v>186</v>
      </c>
      <c r="B279" s="9" t="s">
        <v>180</v>
      </c>
      <c r="C279" s="90" t="s">
        <v>187</v>
      </c>
      <c r="D279" s="94"/>
      <c r="E279" s="38"/>
      <c r="F279" s="38"/>
      <c r="G279" s="38"/>
    </row>
    <row r="280" spans="1:7" x14ac:dyDescent="0.2">
      <c r="A280" s="9"/>
      <c r="B280" s="9"/>
      <c r="C280" s="9" t="s">
        <v>9</v>
      </c>
      <c r="D280" s="132">
        <v>1880</v>
      </c>
      <c r="E280" s="38"/>
      <c r="F280" s="38"/>
      <c r="G280" s="38"/>
    </row>
    <row r="281" spans="1:7" x14ac:dyDescent="0.2">
      <c r="A281" s="9">
        <v>1200</v>
      </c>
      <c r="B281" s="9"/>
      <c r="C281" s="9" t="s">
        <v>183</v>
      </c>
      <c r="D281" s="94">
        <v>1880</v>
      </c>
      <c r="E281" s="38"/>
      <c r="F281" s="38"/>
      <c r="G281" s="38"/>
    </row>
    <row r="282" spans="1:7" x14ac:dyDescent="0.2">
      <c r="A282" s="9" t="s">
        <v>188</v>
      </c>
      <c r="B282" s="9" t="s">
        <v>180</v>
      </c>
      <c r="C282" s="90" t="s">
        <v>189</v>
      </c>
      <c r="D282" s="94"/>
      <c r="E282" s="38"/>
      <c r="F282" s="38"/>
      <c r="G282" s="38"/>
    </row>
    <row r="283" spans="1:7" x14ac:dyDescent="0.2">
      <c r="A283" s="9"/>
      <c r="B283" s="9"/>
      <c r="C283" s="9" t="s">
        <v>9</v>
      </c>
      <c r="D283" s="132">
        <v>1925</v>
      </c>
      <c r="E283" s="38"/>
      <c r="F283" s="38"/>
      <c r="G283" s="38"/>
    </row>
    <row r="284" spans="1:7" x14ac:dyDescent="0.2">
      <c r="A284" s="9" t="s">
        <v>190</v>
      </c>
      <c r="B284" s="9"/>
      <c r="C284" s="9" t="s">
        <v>31</v>
      </c>
      <c r="D284" s="94">
        <v>1275</v>
      </c>
      <c r="E284" s="38"/>
      <c r="F284" s="38"/>
      <c r="G284" s="38"/>
    </row>
    <row r="285" spans="1:7" x14ac:dyDescent="0.2">
      <c r="A285" s="9">
        <v>1200</v>
      </c>
      <c r="B285" s="9"/>
      <c r="C285" s="9" t="s">
        <v>183</v>
      </c>
      <c r="D285" s="94">
        <v>310</v>
      </c>
      <c r="E285" s="38"/>
      <c r="F285" s="38"/>
      <c r="G285" s="38"/>
    </row>
    <row r="286" spans="1:7" x14ac:dyDescent="0.2">
      <c r="A286" s="9">
        <v>2200</v>
      </c>
      <c r="B286" s="9"/>
      <c r="C286" s="9" t="s">
        <v>44</v>
      </c>
      <c r="D286" s="94">
        <v>340</v>
      </c>
      <c r="E286" s="38"/>
      <c r="F286" s="38"/>
      <c r="G286" s="38"/>
    </row>
    <row r="287" spans="1:7" x14ac:dyDescent="0.2">
      <c r="A287" s="9" t="s">
        <v>191</v>
      </c>
      <c r="B287" s="9" t="s">
        <v>180</v>
      </c>
      <c r="C287" s="90" t="s">
        <v>192</v>
      </c>
      <c r="D287" s="94"/>
      <c r="E287" s="38"/>
      <c r="F287" s="38"/>
      <c r="G287" s="38"/>
    </row>
    <row r="288" spans="1:7" x14ac:dyDescent="0.2">
      <c r="A288" s="9"/>
      <c r="B288" s="9"/>
      <c r="C288" s="9" t="s">
        <v>9</v>
      </c>
      <c r="D288" s="132">
        <v>300</v>
      </c>
      <c r="E288" s="38"/>
      <c r="F288" s="38"/>
      <c r="G288" s="38"/>
    </row>
    <row r="289" spans="1:7" x14ac:dyDescent="0.2">
      <c r="A289" s="9">
        <v>2200</v>
      </c>
      <c r="B289" s="9"/>
      <c r="C289" s="9" t="s">
        <v>44</v>
      </c>
      <c r="D289" s="94">
        <v>300</v>
      </c>
      <c r="E289" s="38"/>
      <c r="F289" s="38"/>
      <c r="G289" s="38"/>
    </row>
    <row r="290" spans="1:7" x14ac:dyDescent="0.2">
      <c r="A290" s="9" t="s">
        <v>193</v>
      </c>
      <c r="B290" s="9" t="s">
        <v>180</v>
      </c>
      <c r="C290" s="90" t="s">
        <v>194</v>
      </c>
      <c r="D290" s="94"/>
      <c r="E290" s="38"/>
      <c r="F290" s="38"/>
      <c r="G290" s="38"/>
    </row>
    <row r="291" spans="1:7" x14ac:dyDescent="0.2">
      <c r="A291" s="25"/>
      <c r="B291" s="29"/>
      <c r="C291" s="29" t="s">
        <v>9</v>
      </c>
      <c r="D291" s="132">
        <v>260</v>
      </c>
      <c r="E291" s="77"/>
      <c r="F291" s="38"/>
      <c r="G291" s="38"/>
    </row>
    <row r="292" spans="1:7" x14ac:dyDescent="0.2">
      <c r="A292" s="25">
        <v>2200</v>
      </c>
      <c r="B292" s="29"/>
      <c r="C292" s="29" t="s">
        <v>44</v>
      </c>
      <c r="D292" s="116">
        <v>260</v>
      </c>
      <c r="E292" s="77"/>
      <c r="F292" s="38"/>
      <c r="G292" s="38"/>
    </row>
    <row r="293" spans="1:7" x14ac:dyDescent="0.2">
      <c r="A293" s="9" t="s">
        <v>42</v>
      </c>
      <c r="B293" s="29" t="s">
        <v>203</v>
      </c>
      <c r="C293" s="90" t="s">
        <v>207</v>
      </c>
      <c r="D293" s="116"/>
      <c r="E293" s="77"/>
      <c r="F293" s="38"/>
      <c r="G293" s="38"/>
    </row>
    <row r="294" spans="1:7" x14ac:dyDescent="0.2">
      <c r="A294" s="25"/>
      <c r="B294" s="29"/>
      <c r="C294" s="29" t="s">
        <v>9</v>
      </c>
      <c r="D294" s="132">
        <v>582</v>
      </c>
      <c r="E294" s="77"/>
      <c r="F294" s="38"/>
      <c r="G294" s="38"/>
    </row>
    <row r="295" spans="1:7" ht="26.25" customHeight="1" x14ac:dyDescent="0.2">
      <c r="A295" s="25">
        <v>5200</v>
      </c>
      <c r="B295" s="29"/>
      <c r="C295" s="29" t="s">
        <v>208</v>
      </c>
      <c r="D295" s="116">
        <v>582</v>
      </c>
      <c r="E295" s="234"/>
      <c r="F295" s="235"/>
      <c r="G295" s="38"/>
    </row>
    <row r="296" spans="1:7" ht="25.5" x14ac:dyDescent="0.2">
      <c r="A296" s="9" t="s">
        <v>41</v>
      </c>
      <c r="B296" s="29" t="s">
        <v>203</v>
      </c>
      <c r="C296" s="90" t="s">
        <v>83</v>
      </c>
      <c r="D296" s="116"/>
      <c r="E296" s="77"/>
      <c r="F296" s="38"/>
      <c r="G296" s="38"/>
    </row>
    <row r="297" spans="1:7" x14ac:dyDescent="0.2">
      <c r="A297" s="25"/>
      <c r="B297" s="29"/>
      <c r="C297" s="29" t="s">
        <v>9</v>
      </c>
      <c r="D297" s="132">
        <v>248</v>
      </c>
      <c r="E297" s="77"/>
      <c r="F297" s="38"/>
      <c r="G297" s="38"/>
    </row>
    <row r="298" spans="1:7" x14ac:dyDescent="0.2">
      <c r="A298" s="25">
        <v>1100</v>
      </c>
      <c r="B298" s="29"/>
      <c r="C298" s="29" t="s">
        <v>31</v>
      </c>
      <c r="D298" s="116">
        <v>200</v>
      </c>
      <c r="E298" s="77"/>
      <c r="F298" s="38"/>
      <c r="G298" s="38"/>
    </row>
    <row r="299" spans="1:7" x14ac:dyDescent="0.2">
      <c r="A299" s="25">
        <v>1200</v>
      </c>
      <c r="B299" s="29"/>
      <c r="C299" s="29" t="s">
        <v>209</v>
      </c>
      <c r="D299" s="116">
        <v>48</v>
      </c>
      <c r="E299" s="77"/>
      <c r="F299" s="38"/>
      <c r="G299" s="38"/>
    </row>
    <row r="300" spans="1:7" x14ac:dyDescent="0.2">
      <c r="A300" s="9" t="s">
        <v>46</v>
      </c>
      <c r="B300" s="29" t="s">
        <v>203</v>
      </c>
      <c r="C300" s="90" t="s">
        <v>210</v>
      </c>
      <c r="D300" s="116"/>
      <c r="E300" s="77"/>
      <c r="F300" s="38"/>
      <c r="G300" s="38"/>
    </row>
    <row r="301" spans="1:7" x14ac:dyDescent="0.2">
      <c r="A301" s="25"/>
      <c r="B301" s="29"/>
      <c r="C301" s="29" t="s">
        <v>9</v>
      </c>
      <c r="D301" s="132">
        <v>20</v>
      </c>
      <c r="E301" s="77"/>
      <c r="F301" s="38"/>
      <c r="G301" s="38"/>
    </row>
    <row r="302" spans="1:7" x14ac:dyDescent="0.2">
      <c r="A302" s="25">
        <v>1200</v>
      </c>
      <c r="B302" s="29"/>
      <c r="C302" s="29" t="s">
        <v>209</v>
      </c>
      <c r="D302" s="116">
        <v>20</v>
      </c>
      <c r="E302" s="77"/>
      <c r="F302" s="38"/>
      <c r="G302" s="38"/>
    </row>
    <row r="303" spans="1:7" x14ac:dyDescent="0.2">
      <c r="A303" s="9" t="s">
        <v>41</v>
      </c>
      <c r="B303" s="29" t="s">
        <v>203</v>
      </c>
      <c r="C303" s="90" t="s">
        <v>211</v>
      </c>
      <c r="D303" s="116"/>
      <c r="E303" s="77"/>
      <c r="F303" s="38"/>
      <c r="G303" s="38"/>
    </row>
    <row r="304" spans="1:7" x14ac:dyDescent="0.2">
      <c r="A304" s="25"/>
      <c r="B304" s="29"/>
      <c r="C304" s="29" t="s">
        <v>9</v>
      </c>
      <c r="D304" s="132">
        <v>120</v>
      </c>
      <c r="E304" s="77"/>
      <c r="F304" s="38"/>
      <c r="G304" s="38"/>
    </row>
    <row r="305" spans="1:7" x14ac:dyDescent="0.2">
      <c r="A305" s="25">
        <v>1100</v>
      </c>
      <c r="B305" s="29"/>
      <c r="C305" s="29" t="s">
        <v>31</v>
      </c>
      <c r="D305" s="116">
        <v>120</v>
      </c>
      <c r="E305" s="77"/>
      <c r="F305" s="38"/>
      <c r="G305" s="38"/>
    </row>
    <row r="306" spans="1:7" ht="25.5" x14ac:dyDescent="0.2">
      <c r="A306" s="9" t="s">
        <v>32</v>
      </c>
      <c r="B306" s="29" t="s">
        <v>203</v>
      </c>
      <c r="C306" s="90" t="s">
        <v>212</v>
      </c>
      <c r="D306" s="116"/>
      <c r="E306" s="77"/>
      <c r="F306" s="38"/>
      <c r="G306" s="38"/>
    </row>
    <row r="307" spans="1:7" x14ac:dyDescent="0.2">
      <c r="A307" s="25"/>
      <c r="B307" s="29"/>
      <c r="C307" s="29" t="s">
        <v>9</v>
      </c>
      <c r="D307" s="132">
        <v>5200</v>
      </c>
      <c r="E307" s="77"/>
      <c r="F307" s="38"/>
      <c r="G307" s="38"/>
    </row>
    <row r="308" spans="1:7" x14ac:dyDescent="0.2">
      <c r="A308" s="25">
        <v>1100</v>
      </c>
      <c r="B308" s="29"/>
      <c r="C308" s="29" t="s">
        <v>31</v>
      </c>
      <c r="D308" s="116">
        <v>2800</v>
      </c>
      <c r="E308" s="77"/>
      <c r="F308" s="38"/>
      <c r="G308" s="38"/>
    </row>
    <row r="309" spans="1:7" x14ac:dyDescent="0.2">
      <c r="A309" s="25">
        <v>1200</v>
      </c>
      <c r="B309" s="29"/>
      <c r="C309" s="29" t="s">
        <v>209</v>
      </c>
      <c r="D309" s="116">
        <v>2400</v>
      </c>
      <c r="E309" s="77"/>
      <c r="F309" s="38"/>
      <c r="G309" s="38"/>
    </row>
    <row r="310" spans="1:7" x14ac:dyDescent="0.2">
      <c r="A310" s="9" t="s">
        <v>213</v>
      </c>
      <c r="B310" s="29" t="s">
        <v>203</v>
      </c>
      <c r="C310" s="90" t="s">
        <v>214</v>
      </c>
      <c r="D310" s="116"/>
      <c r="E310" s="77"/>
      <c r="F310" s="38"/>
      <c r="G310" s="38"/>
    </row>
    <row r="311" spans="1:7" x14ac:dyDescent="0.2">
      <c r="A311" s="25"/>
      <c r="B311" s="29"/>
      <c r="C311" s="29" t="s">
        <v>9</v>
      </c>
      <c r="D311" s="132">
        <v>990</v>
      </c>
      <c r="E311" s="77"/>
      <c r="F311" s="38"/>
      <c r="G311" s="38"/>
    </row>
    <row r="312" spans="1:7" x14ac:dyDescent="0.2">
      <c r="A312" s="25">
        <v>2300</v>
      </c>
      <c r="B312" s="29"/>
      <c r="C312" s="29" t="s">
        <v>215</v>
      </c>
      <c r="D312" s="116">
        <v>510</v>
      </c>
      <c r="E312" s="77"/>
      <c r="F312" s="38"/>
      <c r="G312" s="38"/>
    </row>
    <row r="313" spans="1:7" x14ac:dyDescent="0.2">
      <c r="A313" s="25">
        <v>2300</v>
      </c>
      <c r="B313" s="29"/>
      <c r="C313" s="29" t="s">
        <v>215</v>
      </c>
      <c r="D313" s="116">
        <v>480</v>
      </c>
      <c r="E313" s="77"/>
      <c r="F313" s="38"/>
      <c r="G313" s="38"/>
    </row>
    <row r="314" spans="1:7" x14ac:dyDescent="0.2">
      <c r="A314" s="9" t="s">
        <v>46</v>
      </c>
      <c r="B314" s="29" t="s">
        <v>203</v>
      </c>
      <c r="C314" s="90" t="s">
        <v>210</v>
      </c>
      <c r="D314" s="116"/>
      <c r="E314" s="77"/>
      <c r="F314" s="38"/>
      <c r="G314" s="38"/>
    </row>
    <row r="315" spans="1:7" x14ac:dyDescent="0.2">
      <c r="A315" s="25"/>
      <c r="B315" s="29"/>
      <c r="C315" s="29" t="s">
        <v>9</v>
      </c>
      <c r="D315" s="132">
        <v>650</v>
      </c>
      <c r="E315" s="77"/>
      <c r="F315" s="38"/>
      <c r="G315" s="38"/>
    </row>
    <row r="316" spans="1:7" x14ac:dyDescent="0.2">
      <c r="A316" s="25">
        <v>2300</v>
      </c>
      <c r="B316" s="29"/>
      <c r="C316" s="29" t="s">
        <v>215</v>
      </c>
      <c r="D316" s="116">
        <v>650</v>
      </c>
      <c r="E316" s="77"/>
      <c r="F316" s="38"/>
      <c r="G316" s="38"/>
    </row>
    <row r="317" spans="1:7" x14ac:dyDescent="0.2">
      <c r="A317" s="9" t="s">
        <v>41</v>
      </c>
      <c r="B317" s="29" t="s">
        <v>203</v>
      </c>
      <c r="C317" s="90" t="s">
        <v>216</v>
      </c>
      <c r="D317" s="116"/>
      <c r="E317" s="77"/>
      <c r="F317" s="38"/>
      <c r="G317" s="38"/>
    </row>
    <row r="318" spans="1:7" x14ac:dyDescent="0.2">
      <c r="A318" s="25"/>
      <c r="B318" s="29"/>
      <c r="C318" s="29" t="s">
        <v>9</v>
      </c>
      <c r="D318" s="132">
        <v>250</v>
      </c>
      <c r="E318" s="77"/>
      <c r="F318" s="38"/>
      <c r="G318" s="38"/>
    </row>
    <row r="319" spans="1:7" x14ac:dyDescent="0.2">
      <c r="A319" s="25">
        <v>1100</v>
      </c>
      <c r="B319" s="29"/>
      <c r="C319" s="29" t="s">
        <v>31</v>
      </c>
      <c r="D319" s="116">
        <v>250</v>
      </c>
      <c r="E319" s="77"/>
      <c r="F319" s="38"/>
      <c r="G319" s="38"/>
    </row>
    <row r="320" spans="1:7" x14ac:dyDescent="0.2">
      <c r="A320" s="9" t="s">
        <v>22</v>
      </c>
      <c r="B320" s="29" t="s">
        <v>203</v>
      </c>
      <c r="C320" s="90" t="s">
        <v>217</v>
      </c>
      <c r="D320" s="116"/>
      <c r="E320" s="77"/>
      <c r="F320" s="38"/>
      <c r="G320" s="38"/>
    </row>
    <row r="321" spans="1:7" x14ac:dyDescent="0.2">
      <c r="A321" s="25"/>
      <c r="B321" s="29"/>
      <c r="C321" s="29" t="s">
        <v>9</v>
      </c>
      <c r="D321" s="132">
        <v>1450</v>
      </c>
      <c r="E321" s="77"/>
      <c r="F321" s="38"/>
      <c r="G321" s="38"/>
    </row>
    <row r="322" spans="1:7" ht="25.5" customHeight="1" x14ac:dyDescent="0.2">
      <c r="A322" s="25">
        <v>2300</v>
      </c>
      <c r="B322" s="29"/>
      <c r="C322" s="29" t="s">
        <v>215</v>
      </c>
      <c r="D322" s="116">
        <v>1450</v>
      </c>
      <c r="E322" s="234"/>
      <c r="F322" s="235"/>
      <c r="G322" s="38"/>
    </row>
    <row r="323" spans="1:7" x14ac:dyDescent="0.2">
      <c r="A323" s="9" t="s">
        <v>22</v>
      </c>
      <c r="B323" s="29" t="s">
        <v>203</v>
      </c>
      <c r="C323" s="90" t="s">
        <v>218</v>
      </c>
      <c r="D323" s="116"/>
      <c r="E323" s="77"/>
      <c r="F323" s="38"/>
      <c r="G323" s="38"/>
    </row>
    <row r="324" spans="1:7" x14ac:dyDescent="0.2">
      <c r="A324" s="25"/>
      <c r="B324" s="29"/>
      <c r="C324" s="29" t="s">
        <v>9</v>
      </c>
      <c r="D324" s="132">
        <v>1950</v>
      </c>
      <c r="E324" s="77"/>
      <c r="F324" s="38"/>
      <c r="G324" s="38"/>
    </row>
    <row r="325" spans="1:7" x14ac:dyDescent="0.2">
      <c r="A325" s="25">
        <v>2300</v>
      </c>
      <c r="B325" s="29"/>
      <c r="C325" s="29" t="s">
        <v>215</v>
      </c>
      <c r="D325" s="116">
        <v>1950</v>
      </c>
      <c r="E325" s="77"/>
      <c r="F325" s="38"/>
      <c r="G325" s="38"/>
    </row>
    <row r="326" spans="1:7" x14ac:dyDescent="0.2">
      <c r="A326" s="6" t="s">
        <v>167</v>
      </c>
      <c r="B326" s="14" t="s">
        <v>228</v>
      </c>
      <c r="C326" s="7" t="s">
        <v>234</v>
      </c>
      <c r="D326" s="94"/>
      <c r="E326" s="142"/>
      <c r="G326" s="38"/>
    </row>
    <row r="327" spans="1:7" x14ac:dyDescent="0.2">
      <c r="A327" s="6"/>
      <c r="B327" s="20"/>
      <c r="C327" s="18" t="s">
        <v>9</v>
      </c>
      <c r="D327" s="132">
        <f>SUM(D328:D329)</f>
        <v>1000</v>
      </c>
      <c r="E327" s="39"/>
      <c r="G327" s="38"/>
    </row>
    <row r="328" spans="1:7" x14ac:dyDescent="0.2">
      <c r="A328" s="6">
        <v>2200</v>
      </c>
      <c r="B328" s="20"/>
      <c r="C328" s="18" t="s">
        <v>235</v>
      </c>
      <c r="D328" s="133">
        <v>300</v>
      </c>
      <c r="E328" s="39"/>
      <c r="G328" s="38"/>
    </row>
    <row r="329" spans="1:7" x14ac:dyDescent="0.2">
      <c r="A329" s="6">
        <v>2300</v>
      </c>
      <c r="B329" s="20"/>
      <c r="C329" s="18" t="s">
        <v>236</v>
      </c>
      <c r="D329" s="133">
        <v>700</v>
      </c>
      <c r="E329" s="39"/>
      <c r="G329" s="38"/>
    </row>
    <row r="330" spans="1:7" x14ac:dyDescent="0.2">
      <c r="A330" s="6" t="s">
        <v>237</v>
      </c>
      <c r="B330" s="14" t="s">
        <v>228</v>
      </c>
      <c r="C330" s="7" t="s">
        <v>238</v>
      </c>
      <c r="D330" s="94"/>
      <c r="E330" s="39"/>
      <c r="G330" s="38"/>
    </row>
    <row r="331" spans="1:7" x14ac:dyDescent="0.2">
      <c r="A331" s="6"/>
      <c r="B331" s="20"/>
      <c r="C331" s="18" t="s">
        <v>9</v>
      </c>
      <c r="D331" s="132">
        <f>SUM(D332:D333)</f>
        <v>4890</v>
      </c>
      <c r="E331" s="39"/>
      <c r="G331" s="38"/>
    </row>
    <row r="332" spans="1:7" x14ac:dyDescent="0.2">
      <c r="A332" s="6">
        <v>2200</v>
      </c>
      <c r="B332" s="20"/>
      <c r="C332" s="18" t="s">
        <v>235</v>
      </c>
      <c r="D332" s="133">
        <v>2990</v>
      </c>
      <c r="E332" s="39"/>
      <c r="G332" s="38"/>
    </row>
    <row r="333" spans="1:7" x14ac:dyDescent="0.2">
      <c r="A333" s="6">
        <v>2300</v>
      </c>
      <c r="B333" s="20"/>
      <c r="C333" s="18" t="s">
        <v>236</v>
      </c>
      <c r="D333" s="133">
        <v>1900</v>
      </c>
      <c r="E333" s="39"/>
      <c r="G333" s="38"/>
    </row>
    <row r="334" spans="1:7" x14ac:dyDescent="0.2">
      <c r="A334" s="6" t="s">
        <v>239</v>
      </c>
      <c r="B334" s="14" t="s">
        <v>228</v>
      </c>
      <c r="C334" s="7" t="s">
        <v>240</v>
      </c>
      <c r="D334" s="94"/>
      <c r="E334" s="39"/>
      <c r="G334" s="38"/>
    </row>
    <row r="335" spans="1:7" x14ac:dyDescent="0.2">
      <c r="A335" s="6"/>
      <c r="B335" s="20"/>
      <c r="C335" s="18" t="s">
        <v>9</v>
      </c>
      <c r="D335" s="132">
        <f>SUM(D336:D337)</f>
        <v>360</v>
      </c>
      <c r="E335" s="39"/>
      <c r="G335" s="38"/>
    </row>
    <row r="336" spans="1:7" x14ac:dyDescent="0.2">
      <c r="A336" s="6">
        <v>2200</v>
      </c>
      <c r="B336" s="20"/>
      <c r="C336" s="18" t="s">
        <v>235</v>
      </c>
      <c r="D336" s="133">
        <v>160</v>
      </c>
      <c r="E336" s="39"/>
      <c r="G336" s="38"/>
    </row>
    <row r="337" spans="1:7" x14ac:dyDescent="0.2">
      <c r="A337" s="6">
        <v>2300</v>
      </c>
      <c r="B337" s="20"/>
      <c r="C337" s="18" t="s">
        <v>236</v>
      </c>
      <c r="D337" s="133">
        <v>200</v>
      </c>
      <c r="E337" s="39"/>
      <c r="G337" s="38"/>
    </row>
    <row r="338" spans="1:7" x14ac:dyDescent="0.2">
      <c r="A338" s="6" t="s">
        <v>94</v>
      </c>
      <c r="B338" s="14" t="s">
        <v>228</v>
      </c>
      <c r="C338" s="7" t="s">
        <v>241</v>
      </c>
      <c r="D338" s="94"/>
      <c r="E338" s="39"/>
      <c r="G338" s="38"/>
    </row>
    <row r="339" spans="1:7" x14ac:dyDescent="0.2">
      <c r="A339" s="6"/>
      <c r="B339" s="20"/>
      <c r="C339" s="18" t="s">
        <v>9</v>
      </c>
      <c r="D339" s="132">
        <f>SUM(D340:D343)</f>
        <v>900</v>
      </c>
      <c r="E339" s="39"/>
      <c r="G339" s="38"/>
    </row>
    <row r="340" spans="1:7" ht="13.5" customHeight="1" x14ac:dyDescent="0.2">
      <c r="A340" s="6">
        <v>2100</v>
      </c>
      <c r="B340" s="20"/>
      <c r="C340" s="18" t="s">
        <v>242</v>
      </c>
      <c r="D340" s="133">
        <v>66</v>
      </c>
      <c r="E340" s="39"/>
      <c r="G340" s="38"/>
    </row>
    <row r="341" spans="1:7" x14ac:dyDescent="0.2">
      <c r="A341" s="6">
        <v>2200</v>
      </c>
      <c r="B341" s="20"/>
      <c r="C341" s="18" t="s">
        <v>235</v>
      </c>
      <c r="D341" s="133">
        <v>-966</v>
      </c>
      <c r="E341" s="39"/>
      <c r="G341" s="38"/>
    </row>
    <row r="342" spans="1:7" x14ac:dyDescent="0.2">
      <c r="A342" s="6">
        <v>2300</v>
      </c>
      <c r="B342" s="20"/>
      <c r="C342" s="18" t="s">
        <v>236</v>
      </c>
      <c r="D342" s="133">
        <v>-190</v>
      </c>
      <c r="E342" s="39"/>
      <c r="G342" s="38"/>
    </row>
    <row r="343" spans="1:7" x14ac:dyDescent="0.2">
      <c r="A343" s="6">
        <v>5200</v>
      </c>
      <c r="B343" s="20"/>
      <c r="C343" s="18" t="s">
        <v>243</v>
      </c>
      <c r="D343" s="133">
        <v>1990</v>
      </c>
      <c r="E343" s="39"/>
      <c r="G343" s="38"/>
    </row>
    <row r="344" spans="1:7" x14ac:dyDescent="0.2">
      <c r="A344" s="6" t="s">
        <v>105</v>
      </c>
      <c r="B344" s="14" t="s">
        <v>228</v>
      </c>
      <c r="C344" s="7" t="s">
        <v>244</v>
      </c>
      <c r="D344" s="94"/>
      <c r="E344" s="39"/>
      <c r="G344" s="38"/>
    </row>
    <row r="345" spans="1:7" x14ac:dyDescent="0.2">
      <c r="A345" s="6"/>
      <c r="B345" s="20"/>
      <c r="C345" s="18" t="s">
        <v>9</v>
      </c>
      <c r="D345" s="132">
        <f>SUM(D346:D349)</f>
        <v>729</v>
      </c>
      <c r="E345" s="39"/>
      <c r="G345" s="38"/>
    </row>
    <row r="346" spans="1:7" ht="14.25" customHeight="1" x14ac:dyDescent="0.2">
      <c r="A346" s="6">
        <v>2100</v>
      </c>
      <c r="B346" s="20"/>
      <c r="C346" s="18" t="s">
        <v>242</v>
      </c>
      <c r="D346" s="133">
        <v>-60</v>
      </c>
      <c r="E346" s="39"/>
      <c r="G346" s="38"/>
    </row>
    <row r="347" spans="1:7" x14ac:dyDescent="0.2">
      <c r="A347" s="6">
        <v>2200</v>
      </c>
      <c r="B347" s="20"/>
      <c r="C347" s="18" t="s">
        <v>235</v>
      </c>
      <c r="D347" s="133">
        <v>-2400</v>
      </c>
      <c r="E347" s="39"/>
      <c r="G347" s="38"/>
    </row>
    <row r="348" spans="1:7" x14ac:dyDescent="0.2">
      <c r="A348" s="6">
        <v>2300</v>
      </c>
      <c r="B348" s="20"/>
      <c r="C348" s="18" t="s">
        <v>236</v>
      </c>
      <c r="D348" s="133">
        <v>2729</v>
      </c>
      <c r="E348" s="39"/>
      <c r="G348" s="38"/>
    </row>
    <row r="349" spans="1:7" x14ac:dyDescent="0.2">
      <c r="A349" s="6">
        <v>5200</v>
      </c>
      <c r="B349" s="20"/>
      <c r="C349" s="18" t="s">
        <v>243</v>
      </c>
      <c r="D349" s="133">
        <v>460</v>
      </c>
      <c r="E349" s="39"/>
      <c r="G349" s="38"/>
    </row>
    <row r="350" spans="1:7" x14ac:dyDescent="0.2">
      <c r="A350" s="6" t="s">
        <v>47</v>
      </c>
      <c r="B350" s="14" t="s">
        <v>228</v>
      </c>
      <c r="C350" s="7" t="s">
        <v>67</v>
      </c>
      <c r="D350" s="94"/>
      <c r="E350" s="39"/>
      <c r="G350" s="38"/>
    </row>
    <row r="351" spans="1:7" x14ac:dyDescent="0.2">
      <c r="A351" s="6"/>
      <c r="B351" s="20"/>
      <c r="C351" s="18" t="s">
        <v>9</v>
      </c>
      <c r="D351" s="132">
        <f>SUM(D352:D355)</f>
        <v>1150</v>
      </c>
      <c r="E351" s="39"/>
      <c r="G351" s="38"/>
    </row>
    <row r="352" spans="1:7" x14ac:dyDescent="0.2">
      <c r="A352" s="6">
        <v>2200</v>
      </c>
      <c r="B352" s="20"/>
      <c r="C352" s="18" t="s">
        <v>235</v>
      </c>
      <c r="D352" s="133">
        <v>-711</v>
      </c>
      <c r="E352" s="39"/>
      <c r="G352" s="38"/>
    </row>
    <row r="353" spans="1:7" x14ac:dyDescent="0.2">
      <c r="A353" s="6">
        <v>2300</v>
      </c>
      <c r="B353" s="20"/>
      <c r="C353" s="18" t="s">
        <v>236</v>
      </c>
      <c r="D353" s="133">
        <v>1150</v>
      </c>
      <c r="E353" s="39"/>
      <c r="G353" s="38"/>
    </row>
    <row r="354" spans="1:7" x14ac:dyDescent="0.2">
      <c r="A354" s="6">
        <v>2500</v>
      </c>
      <c r="B354" s="20"/>
      <c r="C354" s="18" t="s">
        <v>245</v>
      </c>
      <c r="D354" s="133">
        <v>111</v>
      </c>
      <c r="E354" s="39"/>
      <c r="G354" s="38"/>
    </row>
    <row r="355" spans="1:7" x14ac:dyDescent="0.2">
      <c r="A355" s="6">
        <v>6400</v>
      </c>
      <c r="B355" s="20"/>
      <c r="C355" s="18" t="s">
        <v>246</v>
      </c>
      <c r="D355" s="133">
        <v>600</v>
      </c>
      <c r="E355" s="39"/>
      <c r="G355" s="38"/>
    </row>
    <row r="356" spans="1:7" x14ac:dyDescent="0.2">
      <c r="A356" s="69">
        <v>8230</v>
      </c>
      <c r="B356" s="20" t="s">
        <v>260</v>
      </c>
      <c r="C356" s="7" t="s">
        <v>160</v>
      </c>
      <c r="D356" s="133"/>
      <c r="E356" s="39"/>
      <c r="G356" s="38"/>
    </row>
    <row r="357" spans="1:7" x14ac:dyDescent="0.2">
      <c r="A357" s="6"/>
      <c r="B357" s="20"/>
      <c r="C357" s="18" t="s">
        <v>9</v>
      </c>
      <c r="D357" s="132">
        <f>SUM(D358:D361)</f>
        <v>3020</v>
      </c>
      <c r="E357" s="39"/>
      <c r="F357" s="70"/>
      <c r="G357" s="38"/>
    </row>
    <row r="358" spans="1:7" x14ac:dyDescent="0.2">
      <c r="A358" s="6">
        <v>1200</v>
      </c>
      <c r="B358" s="20"/>
      <c r="C358" s="18" t="s">
        <v>30</v>
      </c>
      <c r="D358" s="133">
        <v>-100</v>
      </c>
      <c r="E358" s="39"/>
      <c r="G358" s="38"/>
    </row>
    <row r="359" spans="1:7" x14ac:dyDescent="0.2">
      <c r="A359" s="6">
        <v>2100</v>
      </c>
      <c r="B359" s="20"/>
      <c r="C359" s="18" t="s">
        <v>149</v>
      </c>
      <c r="D359" s="133">
        <v>110</v>
      </c>
      <c r="E359" s="39"/>
      <c r="G359" s="38"/>
    </row>
    <row r="360" spans="1:7" x14ac:dyDescent="0.2">
      <c r="A360" s="6">
        <v>5200</v>
      </c>
      <c r="B360" s="20"/>
      <c r="C360" s="18" t="s">
        <v>35</v>
      </c>
      <c r="D360" s="133">
        <v>710</v>
      </c>
      <c r="E360" s="39"/>
      <c r="G360" s="38"/>
    </row>
    <row r="361" spans="1:7" x14ac:dyDescent="0.2">
      <c r="A361" s="6">
        <v>2200</v>
      </c>
      <c r="B361" s="20"/>
      <c r="C361" s="18" t="s">
        <v>44</v>
      </c>
      <c r="D361" s="133">
        <v>2300</v>
      </c>
      <c r="E361" s="39"/>
      <c r="G361" s="38"/>
    </row>
    <row r="362" spans="1:7" x14ac:dyDescent="0.2">
      <c r="A362" s="27">
        <v>8210</v>
      </c>
      <c r="B362" s="20" t="s">
        <v>260</v>
      </c>
      <c r="C362" s="7" t="s">
        <v>200</v>
      </c>
      <c r="D362" s="133"/>
      <c r="E362" s="39"/>
      <c r="G362" s="38"/>
    </row>
    <row r="363" spans="1:7" x14ac:dyDescent="0.2">
      <c r="A363" s="6"/>
      <c r="B363" s="20"/>
      <c r="C363" s="18" t="s">
        <v>9</v>
      </c>
      <c r="D363" s="132">
        <v>820</v>
      </c>
      <c r="E363" s="39"/>
      <c r="G363" s="38"/>
    </row>
    <row r="364" spans="1:7" x14ac:dyDescent="0.2">
      <c r="A364" s="6">
        <v>1200</v>
      </c>
      <c r="B364" s="20"/>
      <c r="C364" s="18" t="s">
        <v>30</v>
      </c>
      <c r="D364" s="133">
        <v>50</v>
      </c>
      <c r="E364" s="39"/>
      <c r="G364" s="38"/>
    </row>
    <row r="365" spans="1:7" x14ac:dyDescent="0.2">
      <c r="A365" s="6">
        <v>2200</v>
      </c>
      <c r="B365" s="20"/>
      <c r="C365" s="18" t="s">
        <v>44</v>
      </c>
      <c r="D365" s="133">
        <v>70</v>
      </c>
      <c r="E365" s="39"/>
      <c r="G365" s="38"/>
    </row>
    <row r="366" spans="1:7" x14ac:dyDescent="0.2">
      <c r="A366" s="6">
        <v>2300</v>
      </c>
      <c r="B366" s="20"/>
      <c r="C366" s="18" t="s">
        <v>137</v>
      </c>
      <c r="D366" s="133">
        <v>700</v>
      </c>
      <c r="E366" s="39"/>
      <c r="G366" s="38"/>
    </row>
    <row r="367" spans="1:7" x14ac:dyDescent="0.2">
      <c r="A367" s="69">
        <v>7700</v>
      </c>
      <c r="B367" s="20" t="s">
        <v>260</v>
      </c>
      <c r="C367" s="7" t="s">
        <v>262</v>
      </c>
      <c r="D367" s="133"/>
      <c r="E367" s="39"/>
      <c r="G367" s="38"/>
    </row>
    <row r="368" spans="1:7" x14ac:dyDescent="0.2">
      <c r="A368" s="6"/>
      <c r="B368" s="20"/>
      <c r="C368" s="18" t="s">
        <v>9</v>
      </c>
      <c r="D368" s="132">
        <f>SUM(D369:D372)</f>
        <v>1150</v>
      </c>
      <c r="E368" s="39"/>
      <c r="G368" s="38"/>
    </row>
    <row r="369" spans="1:7" x14ac:dyDescent="0.2">
      <c r="A369" s="6">
        <v>1100</v>
      </c>
      <c r="B369" s="20"/>
      <c r="C369" s="18" t="s">
        <v>31</v>
      </c>
      <c r="D369" s="133">
        <v>100</v>
      </c>
      <c r="E369" s="39"/>
      <c r="G369" s="38"/>
    </row>
    <row r="370" spans="1:7" x14ac:dyDescent="0.2">
      <c r="A370" s="6">
        <v>2100</v>
      </c>
      <c r="B370" s="20"/>
      <c r="C370" s="18" t="s">
        <v>149</v>
      </c>
      <c r="D370" s="133">
        <v>-50</v>
      </c>
      <c r="E370" s="39"/>
      <c r="G370" s="38"/>
    </row>
    <row r="371" spans="1:7" x14ac:dyDescent="0.2">
      <c r="A371" s="6">
        <v>2200</v>
      </c>
      <c r="B371" s="20"/>
      <c r="C371" s="18" t="s">
        <v>44</v>
      </c>
      <c r="D371" s="133">
        <v>700</v>
      </c>
      <c r="E371" s="39"/>
      <c r="G371" s="38"/>
    </row>
    <row r="372" spans="1:7" x14ac:dyDescent="0.2">
      <c r="A372" s="6">
        <v>2300</v>
      </c>
      <c r="B372" s="20"/>
      <c r="C372" s="18" t="s">
        <v>137</v>
      </c>
      <c r="D372" s="133">
        <v>400</v>
      </c>
      <c r="E372" s="39"/>
      <c r="G372" s="38"/>
    </row>
    <row r="373" spans="1:7" x14ac:dyDescent="0.2">
      <c r="A373" s="69">
        <v>8200</v>
      </c>
      <c r="B373" s="20" t="s">
        <v>260</v>
      </c>
      <c r="C373" s="7" t="s">
        <v>82</v>
      </c>
      <c r="D373" s="133"/>
      <c r="E373" s="39"/>
      <c r="G373" s="38"/>
    </row>
    <row r="374" spans="1:7" x14ac:dyDescent="0.2">
      <c r="A374" s="6"/>
      <c r="B374" s="20"/>
      <c r="C374" s="18" t="s">
        <v>9</v>
      </c>
      <c r="D374" s="132">
        <v>270</v>
      </c>
      <c r="E374" s="39"/>
      <c r="G374" s="38"/>
    </row>
    <row r="375" spans="1:7" x14ac:dyDescent="0.2">
      <c r="A375" s="6">
        <v>2200</v>
      </c>
      <c r="B375" s="20"/>
      <c r="C375" s="18" t="s">
        <v>44</v>
      </c>
      <c r="D375" s="133">
        <v>100</v>
      </c>
      <c r="E375" s="39"/>
      <c r="G375" s="38"/>
    </row>
    <row r="376" spans="1:7" x14ac:dyDescent="0.2">
      <c r="A376" s="6">
        <v>2300</v>
      </c>
      <c r="B376" s="20"/>
      <c r="C376" s="18" t="s">
        <v>137</v>
      </c>
      <c r="D376" s="133">
        <v>170</v>
      </c>
      <c r="E376" s="39"/>
      <c r="G376" s="38"/>
    </row>
    <row r="377" spans="1:7" x14ac:dyDescent="0.2">
      <c r="A377" s="69">
        <v>9100</v>
      </c>
      <c r="B377" s="20" t="s">
        <v>260</v>
      </c>
      <c r="C377" s="7" t="s">
        <v>263</v>
      </c>
      <c r="D377" s="133"/>
      <c r="E377" s="39"/>
      <c r="G377" s="38"/>
    </row>
    <row r="378" spans="1:7" x14ac:dyDescent="0.2">
      <c r="A378" s="6"/>
      <c r="B378" s="20"/>
      <c r="C378" s="18" t="s">
        <v>9</v>
      </c>
      <c r="D378" s="132">
        <f>SUM(D379:D382)</f>
        <v>10</v>
      </c>
      <c r="E378" s="39"/>
      <c r="G378" s="38"/>
    </row>
    <row r="379" spans="1:7" x14ac:dyDescent="0.2">
      <c r="A379" s="6">
        <v>2100</v>
      </c>
      <c r="B379" s="20"/>
      <c r="C379" s="18" t="s">
        <v>149</v>
      </c>
      <c r="D379" s="133">
        <v>-60</v>
      </c>
      <c r="E379" s="39"/>
      <c r="G379" s="38"/>
    </row>
    <row r="380" spans="1:7" x14ac:dyDescent="0.2">
      <c r="A380" s="6">
        <v>2200</v>
      </c>
      <c r="B380" s="20"/>
      <c r="C380" s="18" t="s">
        <v>44</v>
      </c>
      <c r="D380" s="133">
        <v>2370</v>
      </c>
      <c r="E380" s="39"/>
      <c r="G380" s="38"/>
    </row>
    <row r="381" spans="1:7" x14ac:dyDescent="0.2">
      <c r="A381" s="6">
        <v>2300</v>
      </c>
      <c r="B381" s="20"/>
      <c r="C381" s="18" t="s">
        <v>137</v>
      </c>
      <c r="D381" s="133">
        <v>-2000</v>
      </c>
      <c r="E381" s="39"/>
      <c r="G381" s="38"/>
    </row>
    <row r="382" spans="1:7" x14ac:dyDescent="0.2">
      <c r="A382" s="6">
        <v>5200</v>
      </c>
      <c r="B382" s="20"/>
      <c r="C382" s="18" t="s">
        <v>35</v>
      </c>
      <c r="D382" s="133">
        <v>-300</v>
      </c>
      <c r="E382" s="39"/>
      <c r="G382" s="38"/>
    </row>
    <row r="383" spans="1:7" x14ac:dyDescent="0.2">
      <c r="A383" s="69">
        <v>9200</v>
      </c>
      <c r="B383" s="20" t="s">
        <v>260</v>
      </c>
      <c r="C383" s="7" t="s">
        <v>138</v>
      </c>
      <c r="D383" s="133"/>
      <c r="E383" s="39"/>
      <c r="G383" s="38"/>
    </row>
    <row r="384" spans="1:7" x14ac:dyDescent="0.2">
      <c r="A384" s="6"/>
      <c r="B384" s="20"/>
      <c r="C384" s="18" t="s">
        <v>9</v>
      </c>
      <c r="D384" s="132">
        <f>SUM(D385:D391)</f>
        <v>4765</v>
      </c>
      <c r="E384" s="39"/>
      <c r="G384" s="38"/>
    </row>
    <row r="385" spans="1:7" x14ac:dyDescent="0.2">
      <c r="A385" s="25">
        <v>1100</v>
      </c>
      <c r="B385" s="29"/>
      <c r="C385" s="29" t="s">
        <v>31</v>
      </c>
      <c r="D385" s="116">
        <v>-2000</v>
      </c>
      <c r="E385" s="77"/>
      <c r="F385" s="38"/>
      <c r="G385" s="38"/>
    </row>
    <row r="386" spans="1:7" x14ac:dyDescent="0.2">
      <c r="A386" s="25">
        <v>1200</v>
      </c>
      <c r="B386" s="29"/>
      <c r="C386" s="29" t="s">
        <v>30</v>
      </c>
      <c r="D386" s="116">
        <v>-1600</v>
      </c>
      <c r="E386" s="77"/>
      <c r="F386" s="38"/>
      <c r="G386" s="38"/>
    </row>
    <row r="387" spans="1:7" x14ac:dyDescent="0.2">
      <c r="A387" s="25">
        <v>2100</v>
      </c>
      <c r="B387" s="29"/>
      <c r="C387" s="29" t="s">
        <v>149</v>
      </c>
      <c r="D387" s="116">
        <v>85</v>
      </c>
      <c r="E387" s="77"/>
      <c r="F387" s="38"/>
      <c r="G387" s="38"/>
    </row>
    <row r="388" spans="1:7" x14ac:dyDescent="0.2">
      <c r="A388" s="25">
        <v>2300</v>
      </c>
      <c r="B388" s="29"/>
      <c r="C388" s="29" t="s">
        <v>137</v>
      </c>
      <c r="D388" s="116">
        <v>10600</v>
      </c>
      <c r="E388" s="77"/>
      <c r="F388" s="38"/>
      <c r="G388" s="38"/>
    </row>
    <row r="389" spans="1:7" x14ac:dyDescent="0.2">
      <c r="A389" s="25">
        <v>5200</v>
      </c>
      <c r="B389" s="29"/>
      <c r="C389" s="29" t="s">
        <v>35</v>
      </c>
      <c r="D389" s="116">
        <v>60</v>
      </c>
      <c r="E389" s="77"/>
      <c r="F389" s="38"/>
      <c r="G389" s="38"/>
    </row>
    <row r="390" spans="1:7" x14ac:dyDescent="0.2">
      <c r="A390" s="25">
        <v>2400</v>
      </c>
      <c r="B390" s="29"/>
      <c r="C390" s="29" t="s">
        <v>264</v>
      </c>
      <c r="D390" s="116">
        <v>120</v>
      </c>
      <c r="E390" s="77"/>
      <c r="F390" s="38"/>
      <c r="G390" s="38"/>
    </row>
    <row r="391" spans="1:7" x14ac:dyDescent="0.2">
      <c r="A391" s="25">
        <v>6400</v>
      </c>
      <c r="B391" s="29"/>
      <c r="C391" s="29" t="s">
        <v>265</v>
      </c>
      <c r="D391" s="116">
        <v>-2500</v>
      </c>
      <c r="E391" s="77"/>
      <c r="F391" s="38"/>
      <c r="G391" s="38"/>
    </row>
    <row r="392" spans="1:7" x14ac:dyDescent="0.2">
      <c r="A392" s="69" t="s">
        <v>269</v>
      </c>
      <c r="B392" s="29" t="s">
        <v>270</v>
      </c>
      <c r="C392" s="7" t="s">
        <v>271</v>
      </c>
      <c r="D392" s="116"/>
      <c r="E392" s="77"/>
      <c r="F392" s="38"/>
      <c r="G392" s="38"/>
    </row>
    <row r="393" spans="1:7" x14ac:dyDescent="0.2">
      <c r="A393" s="25"/>
      <c r="B393" s="29"/>
      <c r="C393" s="29" t="s">
        <v>9</v>
      </c>
      <c r="D393" s="132">
        <v>514</v>
      </c>
      <c r="E393" s="77"/>
      <c r="F393" s="38"/>
      <c r="G393" s="38"/>
    </row>
    <row r="394" spans="1:7" x14ac:dyDescent="0.2">
      <c r="A394" s="25">
        <v>2200</v>
      </c>
      <c r="B394" s="29"/>
      <c r="C394" s="29" t="s">
        <v>272</v>
      </c>
      <c r="D394" s="116">
        <v>514</v>
      </c>
      <c r="E394" s="77"/>
      <c r="F394" s="38"/>
      <c r="G394" s="38"/>
    </row>
    <row r="395" spans="1:7" x14ac:dyDescent="0.2">
      <c r="A395" s="69" t="s">
        <v>273</v>
      </c>
      <c r="B395" s="29" t="s">
        <v>270</v>
      </c>
      <c r="C395" s="7" t="s">
        <v>274</v>
      </c>
      <c r="D395" s="116"/>
      <c r="E395" s="77"/>
      <c r="F395" s="38"/>
      <c r="G395" s="38"/>
    </row>
    <row r="396" spans="1:7" x14ac:dyDescent="0.2">
      <c r="A396" s="25"/>
      <c r="B396" s="29"/>
      <c r="C396" s="29" t="s">
        <v>9</v>
      </c>
      <c r="D396" s="132">
        <v>1169</v>
      </c>
      <c r="E396" s="77"/>
      <c r="F396" s="38"/>
      <c r="G396" s="38"/>
    </row>
    <row r="397" spans="1:7" x14ac:dyDescent="0.2">
      <c r="A397" s="25">
        <v>2200</v>
      </c>
      <c r="B397" s="29"/>
      <c r="C397" s="29" t="s">
        <v>272</v>
      </c>
      <c r="D397" s="116">
        <v>1169</v>
      </c>
      <c r="E397" s="77"/>
      <c r="F397" s="38"/>
      <c r="G397" s="38"/>
    </row>
    <row r="398" spans="1:7" x14ac:dyDescent="0.2">
      <c r="A398" s="69" t="s">
        <v>275</v>
      </c>
      <c r="B398" s="29" t="s">
        <v>270</v>
      </c>
      <c r="C398" s="7" t="s">
        <v>185</v>
      </c>
      <c r="D398" s="116"/>
      <c r="E398" s="77"/>
      <c r="F398" s="38"/>
      <c r="G398" s="38"/>
    </row>
    <row r="399" spans="1:7" x14ac:dyDescent="0.2">
      <c r="A399" s="25"/>
      <c r="B399" s="29"/>
      <c r="C399" s="29" t="s">
        <v>9</v>
      </c>
      <c r="D399" s="132">
        <v>225</v>
      </c>
      <c r="E399" s="77"/>
      <c r="F399" s="38"/>
      <c r="G399" s="38"/>
    </row>
    <row r="400" spans="1:7" x14ac:dyDescent="0.2">
      <c r="A400" s="25">
        <v>1100</v>
      </c>
      <c r="B400" s="29"/>
      <c r="C400" s="29" t="s">
        <v>276</v>
      </c>
      <c r="D400" s="116">
        <v>225</v>
      </c>
      <c r="E400" s="77"/>
      <c r="F400" s="38"/>
      <c r="G400" s="38"/>
    </row>
    <row r="401" spans="1:7" x14ac:dyDescent="0.2">
      <c r="A401" s="69" t="s">
        <v>277</v>
      </c>
      <c r="B401" s="29" t="s">
        <v>270</v>
      </c>
      <c r="C401" s="7" t="s">
        <v>200</v>
      </c>
      <c r="D401" s="116"/>
      <c r="E401" s="77"/>
      <c r="F401" s="38"/>
      <c r="G401" s="38"/>
    </row>
    <row r="402" spans="1:7" x14ac:dyDescent="0.2">
      <c r="A402" s="25"/>
      <c r="B402" s="29"/>
      <c r="C402" s="29" t="s">
        <v>9</v>
      </c>
      <c r="D402" s="132">
        <v>115</v>
      </c>
      <c r="E402" s="77"/>
      <c r="F402" s="38"/>
      <c r="G402" s="38"/>
    </row>
    <row r="403" spans="1:7" x14ac:dyDescent="0.2">
      <c r="A403" s="25">
        <v>1100</v>
      </c>
      <c r="B403" s="29"/>
      <c r="C403" s="29" t="s">
        <v>276</v>
      </c>
      <c r="D403" s="116">
        <v>115</v>
      </c>
      <c r="E403" s="77"/>
      <c r="F403" s="38"/>
      <c r="G403" s="38"/>
    </row>
    <row r="404" spans="1:7" x14ac:dyDescent="0.2">
      <c r="A404" s="69" t="s">
        <v>94</v>
      </c>
      <c r="B404" s="29" t="s">
        <v>270</v>
      </c>
      <c r="C404" s="7" t="s">
        <v>160</v>
      </c>
      <c r="D404" s="116"/>
      <c r="E404" s="77"/>
      <c r="F404" s="38"/>
      <c r="G404" s="38"/>
    </row>
    <row r="405" spans="1:7" x14ac:dyDescent="0.2">
      <c r="A405" s="25"/>
      <c r="B405" s="29"/>
      <c r="C405" s="29" t="s">
        <v>9</v>
      </c>
      <c r="D405" s="132">
        <v>145</v>
      </c>
      <c r="E405" s="77"/>
      <c r="F405" s="38"/>
      <c r="G405" s="38"/>
    </row>
    <row r="406" spans="1:7" x14ac:dyDescent="0.2">
      <c r="A406" s="25">
        <v>1200</v>
      </c>
      <c r="B406" s="29"/>
      <c r="C406" s="29" t="s">
        <v>30</v>
      </c>
      <c r="D406" s="116">
        <v>50</v>
      </c>
      <c r="E406" s="77"/>
      <c r="F406" s="38"/>
      <c r="G406" s="38"/>
    </row>
    <row r="407" spans="1:7" ht="25.5" customHeight="1" x14ac:dyDescent="0.2">
      <c r="A407" s="25">
        <v>2300</v>
      </c>
      <c r="B407" s="29"/>
      <c r="C407" s="29" t="s">
        <v>278</v>
      </c>
      <c r="D407" s="116">
        <v>95</v>
      </c>
      <c r="E407" s="234"/>
      <c r="F407" s="235"/>
      <c r="G407" s="38"/>
    </row>
    <row r="408" spans="1:7" x14ac:dyDescent="0.2">
      <c r="A408" s="69" t="s">
        <v>161</v>
      </c>
      <c r="B408" s="29" t="s">
        <v>270</v>
      </c>
      <c r="C408" s="7" t="s">
        <v>279</v>
      </c>
      <c r="D408" s="116"/>
      <c r="E408" s="77"/>
      <c r="F408" s="38"/>
      <c r="G408" s="38"/>
    </row>
    <row r="409" spans="1:7" x14ac:dyDescent="0.2">
      <c r="A409" s="25"/>
      <c r="B409" s="29"/>
      <c r="C409" s="29" t="s">
        <v>9</v>
      </c>
      <c r="D409" s="132">
        <v>910</v>
      </c>
      <c r="E409" s="77"/>
      <c r="F409" s="38"/>
      <c r="G409" s="38"/>
    </row>
    <row r="410" spans="1:7" x14ac:dyDescent="0.2">
      <c r="A410" s="25">
        <v>2200</v>
      </c>
      <c r="B410" s="29"/>
      <c r="C410" s="29" t="s">
        <v>280</v>
      </c>
      <c r="D410" s="116">
        <v>820</v>
      </c>
      <c r="E410" s="77"/>
      <c r="F410" s="38"/>
      <c r="G410" s="38"/>
    </row>
    <row r="411" spans="1:7" ht="23.25" customHeight="1" x14ac:dyDescent="0.2">
      <c r="A411" s="25">
        <v>2300</v>
      </c>
      <c r="B411" s="29"/>
      <c r="C411" s="29" t="s">
        <v>281</v>
      </c>
      <c r="D411" s="116">
        <v>90</v>
      </c>
      <c r="E411" s="234"/>
      <c r="F411" s="235"/>
      <c r="G411" s="38"/>
    </row>
    <row r="412" spans="1:7" x14ac:dyDescent="0.2">
      <c r="A412" s="69" t="s">
        <v>42</v>
      </c>
      <c r="B412" s="29" t="s">
        <v>282</v>
      </c>
      <c r="C412" s="7" t="s">
        <v>283</v>
      </c>
      <c r="D412" s="116"/>
      <c r="E412" s="77"/>
      <c r="F412" s="38"/>
      <c r="G412" s="38"/>
    </row>
    <row r="413" spans="1:7" x14ac:dyDescent="0.2">
      <c r="A413" s="25"/>
      <c r="B413" s="29"/>
      <c r="C413" s="29" t="s">
        <v>9</v>
      </c>
      <c r="D413" s="132">
        <f>SUM(D414:D417)</f>
        <v>10271</v>
      </c>
      <c r="E413" s="77"/>
      <c r="F413" s="70"/>
      <c r="G413" s="38"/>
    </row>
    <row r="414" spans="1:7" ht="35.25" customHeight="1" x14ac:dyDescent="0.2">
      <c r="A414" s="25">
        <v>1100</v>
      </c>
      <c r="B414" s="29"/>
      <c r="C414" s="29" t="s">
        <v>276</v>
      </c>
      <c r="D414" s="116">
        <v>1122</v>
      </c>
      <c r="E414" s="247"/>
      <c r="F414" s="248"/>
      <c r="G414" s="38"/>
    </row>
    <row r="415" spans="1:7" ht="24" customHeight="1" x14ac:dyDescent="0.2">
      <c r="A415" s="25">
        <v>1200</v>
      </c>
      <c r="B415" s="29"/>
      <c r="C415" s="29" t="s">
        <v>30</v>
      </c>
      <c r="D415" s="116">
        <v>609</v>
      </c>
      <c r="E415" s="249"/>
      <c r="F415" s="250"/>
      <c r="G415" s="38"/>
    </row>
    <row r="416" spans="1:7" ht="24.75" customHeight="1" x14ac:dyDescent="0.2">
      <c r="A416" s="25">
        <v>2300</v>
      </c>
      <c r="B416" s="29"/>
      <c r="C416" s="29" t="s">
        <v>284</v>
      </c>
      <c r="D416" s="116">
        <v>2100</v>
      </c>
      <c r="E416" s="249"/>
      <c r="F416" s="250"/>
      <c r="G416" s="38"/>
    </row>
    <row r="417" spans="1:7" x14ac:dyDescent="0.2">
      <c r="A417" s="25">
        <v>2200</v>
      </c>
      <c r="B417" s="29"/>
      <c r="C417" s="29" t="s">
        <v>280</v>
      </c>
      <c r="D417" s="116">
        <v>6440</v>
      </c>
      <c r="E417" s="146"/>
      <c r="F417" s="147"/>
      <c r="G417" s="38"/>
    </row>
    <row r="418" spans="1:7" x14ac:dyDescent="0.2">
      <c r="A418" s="6" t="s">
        <v>42</v>
      </c>
      <c r="B418" s="16" t="s">
        <v>301</v>
      </c>
      <c r="C418" s="90" t="s">
        <v>138</v>
      </c>
      <c r="D418" s="97"/>
      <c r="E418" s="38"/>
      <c r="F418" s="38"/>
      <c r="G418" s="38"/>
    </row>
    <row r="419" spans="1:7" x14ac:dyDescent="0.2">
      <c r="A419" s="6"/>
      <c r="B419" s="20"/>
      <c r="C419" s="18" t="s">
        <v>9</v>
      </c>
      <c r="D419" s="132">
        <f>D420</f>
        <v>1584</v>
      </c>
      <c r="E419" s="56"/>
      <c r="F419" s="38"/>
      <c r="G419" s="38"/>
    </row>
    <row r="420" spans="1:7" x14ac:dyDescent="0.2">
      <c r="A420" s="8">
        <v>2300</v>
      </c>
      <c r="B420" s="9"/>
      <c r="C420" s="9" t="s">
        <v>59</v>
      </c>
      <c r="D420" s="94">
        <v>1584</v>
      </c>
      <c r="E420" s="38"/>
      <c r="F420" s="38"/>
      <c r="G420" s="38"/>
    </row>
    <row r="421" spans="1:7" x14ac:dyDescent="0.2">
      <c r="A421" s="6" t="s">
        <v>42</v>
      </c>
      <c r="B421" s="16" t="s">
        <v>260</v>
      </c>
      <c r="C421" s="90" t="s">
        <v>138</v>
      </c>
      <c r="D421" s="97"/>
      <c r="E421" s="38"/>
      <c r="F421" s="38"/>
      <c r="G421" s="38"/>
    </row>
    <row r="422" spans="1:7" x14ac:dyDescent="0.2">
      <c r="A422" s="6"/>
      <c r="B422" s="20"/>
      <c r="C422" s="18" t="s">
        <v>9</v>
      </c>
      <c r="D422" s="132">
        <f>D423</f>
        <v>665</v>
      </c>
      <c r="E422" s="56"/>
      <c r="F422" s="38"/>
      <c r="G422" s="38"/>
    </row>
    <row r="423" spans="1:7" x14ac:dyDescent="0.2">
      <c r="A423" s="8">
        <v>2300</v>
      </c>
      <c r="B423" s="9"/>
      <c r="C423" s="9" t="s">
        <v>59</v>
      </c>
      <c r="D423" s="94">
        <v>665</v>
      </c>
      <c r="E423" s="38"/>
      <c r="F423" s="38"/>
      <c r="G423" s="38"/>
    </row>
    <row r="424" spans="1:7" x14ac:dyDescent="0.2">
      <c r="A424" s="6" t="s">
        <v>42</v>
      </c>
      <c r="B424" s="16" t="s">
        <v>71</v>
      </c>
      <c r="C424" s="90" t="s">
        <v>138</v>
      </c>
      <c r="D424" s="97"/>
      <c r="E424" s="38"/>
      <c r="F424" s="38"/>
      <c r="G424" s="38"/>
    </row>
    <row r="425" spans="1:7" x14ac:dyDescent="0.2">
      <c r="A425" s="6"/>
      <c r="B425" s="20"/>
      <c r="C425" s="18" t="s">
        <v>9</v>
      </c>
      <c r="D425" s="132">
        <f>D426</f>
        <v>2096</v>
      </c>
      <c r="E425" s="56"/>
      <c r="F425" s="38"/>
      <c r="G425" s="38"/>
    </row>
    <row r="426" spans="1:7" x14ac:dyDescent="0.2">
      <c r="A426" s="8">
        <v>2300</v>
      </c>
      <c r="B426" s="9"/>
      <c r="C426" s="9" t="s">
        <v>59</v>
      </c>
      <c r="D426" s="94">
        <v>2096</v>
      </c>
      <c r="E426" s="38"/>
      <c r="F426" s="38"/>
      <c r="G426" s="38"/>
    </row>
    <row r="427" spans="1:7" x14ac:dyDescent="0.2">
      <c r="A427" s="6" t="s">
        <v>42</v>
      </c>
      <c r="B427" s="16" t="s">
        <v>157</v>
      </c>
      <c r="C427" s="90" t="s">
        <v>138</v>
      </c>
      <c r="D427" s="97"/>
      <c r="E427" s="38"/>
      <c r="F427" s="38"/>
      <c r="G427" s="38"/>
    </row>
    <row r="428" spans="1:7" x14ac:dyDescent="0.2">
      <c r="A428" s="6"/>
      <c r="B428" s="20"/>
      <c r="C428" s="18" t="s">
        <v>9</v>
      </c>
      <c r="D428" s="132">
        <f>D429</f>
        <v>2147</v>
      </c>
      <c r="E428" s="56"/>
      <c r="F428" s="38"/>
      <c r="G428" s="38"/>
    </row>
    <row r="429" spans="1:7" x14ac:dyDescent="0.2">
      <c r="A429" s="8">
        <v>2300</v>
      </c>
      <c r="B429" s="9"/>
      <c r="C429" s="9" t="s">
        <v>59</v>
      </c>
      <c r="D429" s="94">
        <v>2147</v>
      </c>
      <c r="E429" s="38"/>
      <c r="F429" s="38"/>
      <c r="G429" s="38"/>
    </row>
    <row r="430" spans="1:7" x14ac:dyDescent="0.2">
      <c r="A430" s="6" t="s">
        <v>42</v>
      </c>
      <c r="B430" s="16" t="s">
        <v>45</v>
      </c>
      <c r="C430" s="90" t="s">
        <v>138</v>
      </c>
      <c r="D430" s="97"/>
      <c r="E430" s="38"/>
      <c r="F430" s="38"/>
      <c r="G430" s="38"/>
    </row>
    <row r="431" spans="1:7" x14ac:dyDescent="0.2">
      <c r="A431" s="6"/>
      <c r="B431" s="20"/>
      <c r="C431" s="18" t="s">
        <v>9</v>
      </c>
      <c r="D431" s="132">
        <f>D432</f>
        <v>1892</v>
      </c>
      <c r="E431" s="56"/>
      <c r="F431" s="38"/>
      <c r="G431" s="38"/>
    </row>
    <row r="432" spans="1:7" x14ac:dyDescent="0.2">
      <c r="A432" s="8">
        <v>2300</v>
      </c>
      <c r="B432" s="9"/>
      <c r="C432" s="9" t="s">
        <v>59</v>
      </c>
      <c r="D432" s="94">
        <v>1892</v>
      </c>
      <c r="E432" s="38"/>
      <c r="F432" s="38"/>
      <c r="G432" s="38"/>
    </row>
    <row r="433" spans="1:7" x14ac:dyDescent="0.2">
      <c r="A433" s="6" t="s">
        <v>42</v>
      </c>
      <c r="B433" s="16" t="s">
        <v>203</v>
      </c>
      <c r="C433" s="90" t="s">
        <v>138</v>
      </c>
      <c r="D433" s="97"/>
      <c r="E433" s="38"/>
      <c r="F433" s="38"/>
      <c r="G433" s="38"/>
    </row>
    <row r="434" spans="1:7" x14ac:dyDescent="0.2">
      <c r="A434" s="6"/>
      <c r="B434" s="20"/>
      <c r="C434" s="18" t="s">
        <v>9</v>
      </c>
      <c r="D434" s="132">
        <f>D435</f>
        <v>2301</v>
      </c>
      <c r="E434" s="56"/>
      <c r="F434" s="38"/>
      <c r="G434" s="38"/>
    </row>
    <row r="435" spans="1:7" x14ac:dyDescent="0.2">
      <c r="A435" s="8">
        <v>2300</v>
      </c>
      <c r="B435" s="9"/>
      <c r="C435" s="9" t="s">
        <v>59</v>
      </c>
      <c r="D435" s="94">
        <v>2301</v>
      </c>
      <c r="E435" s="38"/>
      <c r="F435" s="38"/>
      <c r="G435" s="38"/>
    </row>
    <row r="436" spans="1:7" x14ac:dyDescent="0.2">
      <c r="A436" s="6" t="s">
        <v>42</v>
      </c>
      <c r="B436" s="16" t="s">
        <v>69</v>
      </c>
      <c r="C436" s="90" t="s">
        <v>138</v>
      </c>
      <c r="D436" s="97"/>
      <c r="E436" s="38"/>
      <c r="F436" s="38"/>
      <c r="G436" s="38"/>
    </row>
    <row r="437" spans="1:7" x14ac:dyDescent="0.2">
      <c r="A437" s="6"/>
      <c r="B437" s="20"/>
      <c r="C437" s="18" t="s">
        <v>9</v>
      </c>
      <c r="D437" s="132">
        <f>D438</f>
        <v>664</v>
      </c>
      <c r="E437" s="56"/>
      <c r="F437" s="38"/>
      <c r="G437" s="38"/>
    </row>
    <row r="438" spans="1:7" x14ac:dyDescent="0.2">
      <c r="A438" s="8">
        <v>2300</v>
      </c>
      <c r="B438" s="9"/>
      <c r="C438" s="9" t="s">
        <v>59</v>
      </c>
      <c r="D438" s="94">
        <v>664</v>
      </c>
      <c r="E438" s="38"/>
      <c r="F438" s="38"/>
      <c r="G438" s="38"/>
    </row>
    <row r="439" spans="1:7" x14ac:dyDescent="0.2">
      <c r="A439" s="6" t="s">
        <v>42</v>
      </c>
      <c r="B439" s="16" t="s">
        <v>92</v>
      </c>
      <c r="C439" s="90" t="s">
        <v>138</v>
      </c>
      <c r="D439" s="97"/>
      <c r="E439" s="38"/>
      <c r="F439" s="38"/>
      <c r="G439" s="38"/>
    </row>
    <row r="440" spans="1:7" x14ac:dyDescent="0.2">
      <c r="A440" s="6"/>
      <c r="B440" s="20"/>
      <c r="C440" s="18" t="s">
        <v>9</v>
      </c>
      <c r="D440" s="132">
        <f>D441</f>
        <v>1176</v>
      </c>
      <c r="E440" s="56"/>
      <c r="F440" s="38"/>
      <c r="G440" s="38"/>
    </row>
    <row r="441" spans="1:7" x14ac:dyDescent="0.2">
      <c r="A441" s="8">
        <v>2300</v>
      </c>
      <c r="B441" s="9"/>
      <c r="C441" s="9" t="s">
        <v>59</v>
      </c>
      <c r="D441" s="94">
        <v>1176</v>
      </c>
      <c r="E441" s="38"/>
      <c r="F441" s="38"/>
      <c r="G441" s="38"/>
    </row>
    <row r="442" spans="1:7" x14ac:dyDescent="0.2">
      <c r="A442" s="6" t="s">
        <v>42</v>
      </c>
      <c r="B442" s="16" t="s">
        <v>70</v>
      </c>
      <c r="C442" s="90" t="s">
        <v>302</v>
      </c>
      <c r="D442" s="97"/>
      <c r="E442" s="38"/>
      <c r="F442" s="38"/>
      <c r="G442" s="38"/>
    </row>
    <row r="443" spans="1:7" x14ac:dyDescent="0.2">
      <c r="A443" s="6"/>
      <c r="B443" s="20"/>
      <c r="C443" s="18" t="s">
        <v>9</v>
      </c>
      <c r="D443" s="132">
        <f>D444</f>
        <v>2351</v>
      </c>
      <c r="E443" s="56"/>
      <c r="F443" s="38"/>
      <c r="G443" s="38"/>
    </row>
    <row r="444" spans="1:7" x14ac:dyDescent="0.2">
      <c r="A444" s="8">
        <v>2300</v>
      </c>
      <c r="B444" s="9"/>
      <c r="C444" s="9" t="s">
        <v>59</v>
      </c>
      <c r="D444" s="94">
        <v>2351</v>
      </c>
      <c r="E444" s="38"/>
      <c r="F444" s="38"/>
      <c r="G444" s="38"/>
    </row>
    <row r="445" spans="1:7" x14ac:dyDescent="0.2">
      <c r="A445" s="6" t="s">
        <v>42</v>
      </c>
      <c r="B445" s="16" t="s">
        <v>228</v>
      </c>
      <c r="C445" s="90" t="s">
        <v>138</v>
      </c>
      <c r="D445" s="97"/>
      <c r="E445" s="38"/>
      <c r="F445" s="38"/>
      <c r="G445" s="38"/>
    </row>
    <row r="446" spans="1:7" x14ac:dyDescent="0.2">
      <c r="A446" s="6"/>
      <c r="B446" s="20"/>
      <c r="C446" s="18" t="s">
        <v>9</v>
      </c>
      <c r="D446" s="132">
        <f>D447</f>
        <v>1432</v>
      </c>
      <c r="E446" s="56"/>
      <c r="F446" s="38"/>
      <c r="G446" s="38"/>
    </row>
    <row r="447" spans="1:7" x14ac:dyDescent="0.2">
      <c r="A447" s="8">
        <v>2300</v>
      </c>
      <c r="B447" s="9"/>
      <c r="C447" s="9" t="s">
        <v>59</v>
      </c>
      <c r="D447" s="94">
        <v>1432</v>
      </c>
      <c r="E447" s="38"/>
      <c r="F447" s="38"/>
      <c r="G447" s="38"/>
    </row>
    <row r="448" spans="1:7" x14ac:dyDescent="0.2">
      <c r="A448" s="6" t="s">
        <v>42</v>
      </c>
      <c r="B448" s="16" t="s">
        <v>139</v>
      </c>
      <c r="C448" s="90" t="s">
        <v>138</v>
      </c>
      <c r="D448" s="97"/>
      <c r="E448" s="38"/>
      <c r="F448" s="38"/>
      <c r="G448" s="38"/>
    </row>
    <row r="449" spans="1:7" x14ac:dyDescent="0.2">
      <c r="A449" s="6"/>
      <c r="B449" s="20"/>
      <c r="C449" s="18" t="s">
        <v>9</v>
      </c>
      <c r="D449" s="132">
        <f>D450</f>
        <v>2403</v>
      </c>
      <c r="E449" s="56"/>
      <c r="F449" s="38"/>
      <c r="G449" s="38"/>
    </row>
    <row r="450" spans="1:7" x14ac:dyDescent="0.2">
      <c r="A450" s="8">
        <v>2300</v>
      </c>
      <c r="B450" s="9"/>
      <c r="C450" s="9" t="s">
        <v>59</v>
      </c>
      <c r="D450" s="94">
        <v>2403</v>
      </c>
      <c r="E450" s="38"/>
      <c r="F450" s="38"/>
      <c r="G450" s="38"/>
    </row>
    <row r="451" spans="1:7" x14ac:dyDescent="0.2">
      <c r="A451" s="6" t="s">
        <v>42</v>
      </c>
      <c r="B451" s="16" t="s">
        <v>270</v>
      </c>
      <c r="C451" s="90" t="s">
        <v>138</v>
      </c>
      <c r="D451" s="97"/>
      <c r="E451" s="38"/>
      <c r="F451" s="38"/>
      <c r="G451" s="38"/>
    </row>
    <row r="452" spans="1:7" x14ac:dyDescent="0.2">
      <c r="A452" s="6"/>
      <c r="B452" s="20"/>
      <c r="C452" s="18" t="s">
        <v>9</v>
      </c>
      <c r="D452" s="132">
        <f>D453</f>
        <v>767</v>
      </c>
      <c r="E452" s="56"/>
      <c r="F452" s="38"/>
      <c r="G452" s="38"/>
    </row>
    <row r="453" spans="1:7" x14ac:dyDescent="0.2">
      <c r="A453" s="8">
        <v>2300</v>
      </c>
      <c r="B453" s="9"/>
      <c r="C453" s="9" t="s">
        <v>59</v>
      </c>
      <c r="D453" s="94">
        <v>767</v>
      </c>
      <c r="E453" s="38"/>
      <c r="F453" s="38"/>
      <c r="G453" s="38"/>
    </row>
    <row r="454" spans="1:7" x14ac:dyDescent="0.2">
      <c r="A454" s="6" t="s">
        <v>47</v>
      </c>
      <c r="B454" s="16" t="s">
        <v>33</v>
      </c>
      <c r="C454" s="90" t="s">
        <v>303</v>
      </c>
      <c r="D454" s="97"/>
      <c r="E454" s="38"/>
      <c r="F454" s="38"/>
      <c r="G454" s="38"/>
    </row>
    <row r="455" spans="1:7" x14ac:dyDescent="0.2">
      <c r="A455" s="61"/>
      <c r="B455" s="9"/>
      <c r="C455" s="18" t="s">
        <v>9</v>
      </c>
      <c r="D455" s="132">
        <f>D456</f>
        <v>15950</v>
      </c>
      <c r="E455" s="56"/>
      <c r="F455" s="38"/>
      <c r="G455" s="38"/>
    </row>
    <row r="456" spans="1:7" x14ac:dyDescent="0.2">
      <c r="A456" s="8">
        <v>2300</v>
      </c>
      <c r="B456" s="9"/>
      <c r="C456" s="9" t="s">
        <v>59</v>
      </c>
      <c r="D456" s="94">
        <v>15950</v>
      </c>
      <c r="E456" s="38"/>
      <c r="F456" s="38"/>
      <c r="G456" s="38"/>
    </row>
    <row r="457" spans="1:7" x14ac:dyDescent="0.2">
      <c r="A457" s="6" t="s">
        <v>53</v>
      </c>
      <c r="B457" s="16" t="s">
        <v>33</v>
      </c>
      <c r="C457" s="21" t="s">
        <v>304</v>
      </c>
      <c r="D457" s="97"/>
      <c r="E457" s="38"/>
      <c r="F457" s="38"/>
      <c r="G457" s="38"/>
    </row>
    <row r="458" spans="1:7" x14ac:dyDescent="0.2">
      <c r="A458" s="61"/>
      <c r="B458" s="9"/>
      <c r="C458" s="18" t="s">
        <v>9</v>
      </c>
      <c r="D458" s="132">
        <f>D459</f>
        <v>255</v>
      </c>
      <c r="E458" s="56"/>
      <c r="F458" s="38"/>
      <c r="G458" s="38"/>
    </row>
    <row r="459" spans="1:7" x14ac:dyDescent="0.2">
      <c r="A459" s="8">
        <v>3200</v>
      </c>
      <c r="B459" s="9"/>
      <c r="C459" s="9" t="s">
        <v>305</v>
      </c>
      <c r="D459" s="97">
        <v>255</v>
      </c>
      <c r="E459" s="38"/>
      <c r="F459" s="38"/>
      <c r="G459" s="38"/>
    </row>
    <row r="460" spans="1:7" ht="25.5" x14ac:dyDescent="0.2">
      <c r="A460" s="6" t="s">
        <v>47</v>
      </c>
      <c r="B460" s="16" t="s">
        <v>33</v>
      </c>
      <c r="C460" s="90" t="s">
        <v>312</v>
      </c>
      <c r="D460" s="97"/>
      <c r="E460" s="56"/>
      <c r="F460" s="38"/>
      <c r="G460" s="38"/>
    </row>
    <row r="461" spans="1:7" x14ac:dyDescent="0.2">
      <c r="A461" s="61"/>
      <c r="B461" s="9"/>
      <c r="C461" s="18" t="s">
        <v>9</v>
      </c>
      <c r="D461" s="132">
        <f>D462</f>
        <v>5366</v>
      </c>
      <c r="E461" s="38"/>
      <c r="F461" s="38"/>
      <c r="G461" s="38"/>
    </row>
    <row r="462" spans="1:7" x14ac:dyDescent="0.2">
      <c r="A462" s="8">
        <v>2300</v>
      </c>
      <c r="B462" s="9"/>
      <c r="C462" s="9" t="s">
        <v>59</v>
      </c>
      <c r="D462" s="94">
        <v>5366</v>
      </c>
      <c r="E462" s="38"/>
      <c r="F462" s="38"/>
      <c r="G462" s="38"/>
    </row>
    <row r="463" spans="1:7" x14ac:dyDescent="0.2">
      <c r="A463" s="27" t="s">
        <v>22</v>
      </c>
      <c r="B463" s="9" t="s">
        <v>70</v>
      </c>
      <c r="C463" s="4" t="s">
        <v>307</v>
      </c>
      <c r="D463" s="176"/>
      <c r="E463" s="153"/>
      <c r="F463" s="38"/>
      <c r="G463" s="38"/>
    </row>
    <row r="464" spans="1:7" x14ac:dyDescent="0.2">
      <c r="A464" s="8"/>
      <c r="B464" s="9"/>
      <c r="C464" s="18" t="s">
        <v>9</v>
      </c>
      <c r="D464" s="175">
        <f>D465</f>
        <v>3000</v>
      </c>
      <c r="E464" s="135"/>
      <c r="F464" s="38"/>
      <c r="G464" s="38"/>
    </row>
    <row r="465" spans="1:7" x14ac:dyDescent="0.2">
      <c r="A465" s="8">
        <v>2200</v>
      </c>
      <c r="B465" s="9"/>
      <c r="C465" s="9" t="s">
        <v>176</v>
      </c>
      <c r="D465" s="176">
        <v>3000</v>
      </c>
      <c r="E465" s="136"/>
      <c r="F465" s="38"/>
      <c r="G465" s="38"/>
    </row>
    <row r="466" spans="1:7" x14ac:dyDescent="0.2">
      <c r="A466" s="27" t="s">
        <v>46</v>
      </c>
      <c r="B466" s="9" t="s">
        <v>70</v>
      </c>
      <c r="C466" s="4" t="s">
        <v>82</v>
      </c>
      <c r="D466" s="176"/>
      <c r="E466" s="135"/>
      <c r="F466" s="38"/>
      <c r="G466" s="38"/>
    </row>
    <row r="467" spans="1:7" x14ac:dyDescent="0.2">
      <c r="A467" s="8"/>
      <c r="B467" s="9"/>
      <c r="C467" s="18" t="s">
        <v>9</v>
      </c>
      <c r="D467" s="175">
        <f>D468+D469</f>
        <v>145</v>
      </c>
      <c r="E467" s="135"/>
      <c r="F467" s="38"/>
      <c r="G467" s="38"/>
    </row>
    <row r="468" spans="1:7" x14ac:dyDescent="0.2">
      <c r="A468" s="8">
        <v>2200</v>
      </c>
      <c r="B468" s="9"/>
      <c r="C468" s="9" t="s">
        <v>176</v>
      </c>
      <c r="D468" s="176">
        <v>80</v>
      </c>
      <c r="E468" s="238"/>
      <c r="F468" s="242"/>
      <c r="G468" s="38"/>
    </row>
    <row r="469" spans="1:7" ht="14.25" customHeight="1" x14ac:dyDescent="0.2">
      <c r="A469" s="8">
        <v>2300</v>
      </c>
      <c r="B469" s="9"/>
      <c r="C469" s="9" t="s">
        <v>43</v>
      </c>
      <c r="D469" s="176">
        <v>65</v>
      </c>
      <c r="E469" s="238"/>
      <c r="F469" s="242"/>
      <c r="G469" s="38"/>
    </row>
    <row r="470" spans="1:7" x14ac:dyDescent="0.2">
      <c r="A470" s="27" t="s">
        <v>41</v>
      </c>
      <c r="B470" s="9" t="s">
        <v>70</v>
      </c>
      <c r="C470" s="4" t="s">
        <v>308</v>
      </c>
      <c r="D470" s="176"/>
      <c r="E470" s="136"/>
      <c r="F470" s="38"/>
      <c r="G470" s="38"/>
    </row>
    <row r="471" spans="1:7" x14ac:dyDescent="0.2">
      <c r="A471" s="27"/>
      <c r="B471" s="9"/>
      <c r="C471" s="18" t="s">
        <v>9</v>
      </c>
      <c r="D471" s="175">
        <f>D472+D473</f>
        <v>305</v>
      </c>
      <c r="E471" s="136"/>
      <c r="F471" s="38"/>
      <c r="G471" s="38"/>
    </row>
    <row r="472" spans="1:7" x14ac:dyDescent="0.2">
      <c r="A472" s="8">
        <v>2200</v>
      </c>
      <c r="B472" s="9"/>
      <c r="C472" s="9" t="s">
        <v>176</v>
      </c>
      <c r="D472" s="176">
        <v>145</v>
      </c>
      <c r="E472" s="238"/>
      <c r="F472" s="242"/>
      <c r="G472" s="38"/>
    </row>
    <row r="473" spans="1:7" x14ac:dyDescent="0.2">
      <c r="A473" s="8">
        <v>2300</v>
      </c>
      <c r="B473" s="9"/>
      <c r="C473" s="9" t="s">
        <v>43</v>
      </c>
      <c r="D473" s="176">
        <v>160</v>
      </c>
      <c r="E473" s="238"/>
      <c r="F473" s="242"/>
      <c r="G473" s="38"/>
    </row>
    <row r="474" spans="1:7" x14ac:dyDescent="0.2">
      <c r="A474" s="27" t="s">
        <v>41</v>
      </c>
      <c r="B474" s="9" t="s">
        <v>70</v>
      </c>
      <c r="C474" s="4" t="s">
        <v>89</v>
      </c>
      <c r="D474" s="175"/>
      <c r="E474" s="135"/>
      <c r="F474" s="38"/>
      <c r="G474" s="38"/>
    </row>
    <row r="475" spans="1:7" x14ac:dyDescent="0.2">
      <c r="A475" s="27"/>
      <c r="B475" s="9"/>
      <c r="C475" s="18" t="s">
        <v>9</v>
      </c>
      <c r="D475" s="177">
        <f>SUM(D476:D479)</f>
        <v>2306</v>
      </c>
      <c r="E475" s="135"/>
      <c r="F475" s="38"/>
      <c r="G475" s="38"/>
    </row>
    <row r="476" spans="1:7" x14ac:dyDescent="0.2">
      <c r="A476" s="8">
        <v>2100</v>
      </c>
      <c r="B476" s="9"/>
      <c r="C476" s="9" t="s">
        <v>48</v>
      </c>
      <c r="D476" s="176">
        <v>36</v>
      </c>
      <c r="E476" s="135"/>
      <c r="F476" s="38"/>
      <c r="G476" s="38"/>
    </row>
    <row r="477" spans="1:7" x14ac:dyDescent="0.2">
      <c r="A477" s="6">
        <v>2200</v>
      </c>
      <c r="B477" s="71"/>
      <c r="C477" s="9" t="s">
        <v>176</v>
      </c>
      <c r="D477" s="178">
        <v>830</v>
      </c>
      <c r="E477" s="238"/>
      <c r="F477" s="242"/>
      <c r="G477" s="38"/>
    </row>
    <row r="478" spans="1:7" x14ac:dyDescent="0.2">
      <c r="A478" s="6">
        <v>2300</v>
      </c>
      <c r="B478" s="71"/>
      <c r="C478" s="9" t="s">
        <v>43</v>
      </c>
      <c r="D478" s="178">
        <v>940</v>
      </c>
      <c r="E478" s="238"/>
      <c r="F478" s="242"/>
      <c r="G478" s="38"/>
    </row>
    <row r="479" spans="1:7" x14ac:dyDescent="0.2">
      <c r="A479" s="6">
        <v>1200</v>
      </c>
      <c r="B479" s="71"/>
      <c r="C479" s="9" t="s">
        <v>30</v>
      </c>
      <c r="D479" s="178">
        <v>500</v>
      </c>
      <c r="E479" s="151"/>
      <c r="F479" s="151"/>
      <c r="G479" s="38"/>
    </row>
    <row r="480" spans="1:7" x14ac:dyDescent="0.2">
      <c r="A480" s="27" t="s">
        <v>41</v>
      </c>
      <c r="B480" s="9" t="s">
        <v>70</v>
      </c>
      <c r="C480" s="4" t="s">
        <v>189</v>
      </c>
      <c r="D480" s="178"/>
      <c r="E480" s="136"/>
      <c r="F480" s="38"/>
      <c r="G480" s="38"/>
    </row>
    <row r="481" spans="1:7" x14ac:dyDescent="0.2">
      <c r="A481" s="6"/>
      <c r="B481" s="71"/>
      <c r="C481" s="18" t="s">
        <v>9</v>
      </c>
      <c r="D481" s="175">
        <f>D482+D483</f>
        <v>480</v>
      </c>
      <c r="E481" s="136"/>
      <c r="F481" s="38"/>
      <c r="G481" s="38"/>
    </row>
    <row r="482" spans="1:7" x14ac:dyDescent="0.2">
      <c r="A482" s="6">
        <v>2200</v>
      </c>
      <c r="B482" s="71"/>
      <c r="C482" s="9" t="s">
        <v>176</v>
      </c>
      <c r="D482" s="178">
        <v>480</v>
      </c>
      <c r="E482" s="238"/>
      <c r="F482" s="242"/>
      <c r="G482" s="38"/>
    </row>
    <row r="483" spans="1:7" x14ac:dyDescent="0.2">
      <c r="A483" s="61" t="s">
        <v>42</v>
      </c>
      <c r="B483" s="72" t="s">
        <v>70</v>
      </c>
      <c r="C483" s="4" t="s">
        <v>302</v>
      </c>
      <c r="D483" s="178"/>
      <c r="E483" s="136"/>
      <c r="F483" s="38"/>
      <c r="G483" s="38"/>
    </row>
    <row r="484" spans="1:7" x14ac:dyDescent="0.2">
      <c r="A484" s="6"/>
      <c r="B484" s="71"/>
      <c r="C484" s="18" t="s">
        <v>9</v>
      </c>
      <c r="D484" s="177">
        <f>SUM(D485:D488)</f>
        <v>6030</v>
      </c>
      <c r="E484" s="136"/>
      <c r="F484" s="38"/>
      <c r="G484" s="38"/>
    </row>
    <row r="485" spans="1:7" x14ac:dyDescent="0.2">
      <c r="A485" s="6">
        <v>2200</v>
      </c>
      <c r="B485" s="71"/>
      <c r="C485" s="9" t="s">
        <v>176</v>
      </c>
      <c r="D485" s="178">
        <v>1450</v>
      </c>
      <c r="E485" s="136"/>
      <c r="F485" s="38"/>
      <c r="G485" s="38"/>
    </row>
    <row r="486" spans="1:7" ht="30" customHeight="1" x14ac:dyDescent="0.2">
      <c r="A486" s="6">
        <v>2300</v>
      </c>
      <c r="B486" s="71"/>
      <c r="C486" s="9" t="s">
        <v>43</v>
      </c>
      <c r="D486" s="178">
        <v>2500</v>
      </c>
      <c r="E486" s="238"/>
      <c r="F486" s="242"/>
      <c r="G486" s="38"/>
    </row>
    <row r="487" spans="1:7" x14ac:dyDescent="0.2">
      <c r="A487" s="6">
        <v>1100</v>
      </c>
      <c r="B487" s="71"/>
      <c r="C487" s="9" t="s">
        <v>276</v>
      </c>
      <c r="D487" s="178">
        <v>400</v>
      </c>
      <c r="E487" s="151"/>
      <c r="F487" s="151"/>
      <c r="G487" s="38"/>
    </row>
    <row r="488" spans="1:7" x14ac:dyDescent="0.2">
      <c r="A488" s="6">
        <v>1200</v>
      </c>
      <c r="B488" s="71"/>
      <c r="C488" s="9" t="s">
        <v>30</v>
      </c>
      <c r="D488" s="178">
        <v>1680</v>
      </c>
      <c r="E488" s="151"/>
      <c r="F488" s="151"/>
      <c r="G488" s="38"/>
    </row>
    <row r="489" spans="1:7" ht="25.5" x14ac:dyDescent="0.2">
      <c r="A489" s="27" t="s">
        <v>53</v>
      </c>
      <c r="B489" s="14" t="s">
        <v>70</v>
      </c>
      <c r="C489" s="4" t="s">
        <v>83</v>
      </c>
      <c r="D489" s="175"/>
      <c r="E489" s="135"/>
      <c r="F489" s="38"/>
      <c r="G489" s="38"/>
    </row>
    <row r="490" spans="1:7" x14ac:dyDescent="0.2">
      <c r="A490" s="27"/>
      <c r="B490" s="14"/>
      <c r="C490" s="18" t="s">
        <v>9</v>
      </c>
      <c r="D490" s="177">
        <f>D491+D492+D493</f>
        <v>163</v>
      </c>
      <c r="E490" s="135"/>
      <c r="F490" s="38"/>
      <c r="G490" s="38"/>
    </row>
    <row r="491" spans="1:7" x14ac:dyDescent="0.2">
      <c r="A491" s="6">
        <v>2200</v>
      </c>
      <c r="B491" s="71"/>
      <c r="C491" s="9" t="s">
        <v>176</v>
      </c>
      <c r="D491" s="178">
        <v>45</v>
      </c>
      <c r="E491" s="136"/>
      <c r="F491" s="38"/>
      <c r="G491" s="38"/>
    </row>
    <row r="492" spans="1:7" x14ac:dyDescent="0.2">
      <c r="A492" s="6">
        <v>2300</v>
      </c>
      <c r="B492" s="71"/>
      <c r="C492" s="9" t="s">
        <v>43</v>
      </c>
      <c r="D492" s="178">
        <v>105</v>
      </c>
      <c r="E492" s="92"/>
      <c r="F492" s="38"/>
      <c r="G492" s="38"/>
    </row>
    <row r="493" spans="1:7" x14ac:dyDescent="0.2">
      <c r="A493" s="6">
        <v>1200</v>
      </c>
      <c r="B493" s="71"/>
      <c r="C493" s="9" t="s">
        <v>30</v>
      </c>
      <c r="D493" s="178">
        <v>13</v>
      </c>
      <c r="E493" s="92"/>
      <c r="F493" s="38"/>
      <c r="G493" s="38"/>
    </row>
    <row r="494" spans="1:7" x14ac:dyDescent="0.2">
      <c r="A494" s="27" t="s">
        <v>53</v>
      </c>
      <c r="B494" s="14" t="s">
        <v>70</v>
      </c>
      <c r="C494" s="4" t="s">
        <v>309</v>
      </c>
      <c r="D494" s="175"/>
      <c r="E494" s="135"/>
      <c r="F494" s="38"/>
      <c r="G494" s="38"/>
    </row>
    <row r="495" spans="1:7" x14ac:dyDescent="0.2">
      <c r="A495" s="27"/>
      <c r="B495" s="14"/>
      <c r="C495" s="18" t="s">
        <v>9</v>
      </c>
      <c r="D495" s="175">
        <f>D496+D501</f>
        <v>451</v>
      </c>
      <c r="E495" s="136"/>
      <c r="F495" s="38"/>
      <c r="G495" s="38"/>
    </row>
    <row r="496" spans="1:7" x14ac:dyDescent="0.2">
      <c r="A496" s="8">
        <v>2300</v>
      </c>
      <c r="B496" s="14"/>
      <c r="C496" s="9" t="s">
        <v>43</v>
      </c>
      <c r="D496" s="178">
        <v>451</v>
      </c>
      <c r="E496" s="38"/>
      <c r="F496" s="38"/>
      <c r="G496" s="38"/>
    </row>
    <row r="497" spans="1:7" x14ac:dyDescent="0.2">
      <c r="A497" s="27">
        <v>9.6</v>
      </c>
      <c r="B497" s="14" t="s">
        <v>70</v>
      </c>
      <c r="C497" s="4" t="s">
        <v>303</v>
      </c>
      <c r="D497" s="175"/>
      <c r="E497" s="38"/>
      <c r="F497" s="38"/>
      <c r="G497" s="38"/>
    </row>
    <row r="498" spans="1:7" x14ac:dyDescent="0.2">
      <c r="A498" s="27"/>
      <c r="B498" s="14"/>
      <c r="C498" s="18" t="s">
        <v>9</v>
      </c>
      <c r="D498" s="177">
        <f>D500+D499</f>
        <v>198</v>
      </c>
      <c r="E498" s="38"/>
      <c r="F498" s="38"/>
      <c r="G498" s="38"/>
    </row>
    <row r="499" spans="1:7" x14ac:dyDescent="0.2">
      <c r="A499" s="6">
        <v>1100</v>
      </c>
      <c r="B499" s="71"/>
      <c r="C499" s="9" t="s">
        <v>276</v>
      </c>
      <c r="D499" s="176">
        <v>160</v>
      </c>
      <c r="E499" s="38"/>
      <c r="F499" s="38"/>
      <c r="G499" s="38"/>
    </row>
    <row r="500" spans="1:7" x14ac:dyDescent="0.2">
      <c r="A500" s="6">
        <v>1200</v>
      </c>
      <c r="B500" s="71"/>
      <c r="C500" s="9" t="s">
        <v>30</v>
      </c>
      <c r="D500" s="178">
        <v>38</v>
      </c>
      <c r="E500" s="38"/>
      <c r="F500" s="38"/>
      <c r="G500" s="38"/>
    </row>
    <row r="501" spans="1:7" x14ac:dyDescent="0.2">
      <c r="A501" s="27" t="s">
        <v>87</v>
      </c>
      <c r="B501" s="9" t="s">
        <v>70</v>
      </c>
      <c r="C501" s="4" t="s">
        <v>88</v>
      </c>
      <c r="D501" s="176"/>
      <c r="E501" s="136"/>
      <c r="F501" s="38"/>
      <c r="G501" s="38"/>
    </row>
    <row r="502" spans="1:7" x14ac:dyDescent="0.2">
      <c r="A502" s="27"/>
      <c r="B502" s="9"/>
      <c r="C502" s="18" t="s">
        <v>9</v>
      </c>
      <c r="D502" s="175">
        <f>SUM(D503:D506)</f>
        <v>2570</v>
      </c>
      <c r="E502" s="136"/>
      <c r="F502" s="38"/>
      <c r="G502" s="38"/>
    </row>
    <row r="503" spans="1:7" ht="26.25" customHeight="1" x14ac:dyDescent="0.2">
      <c r="A503" s="8">
        <v>2200</v>
      </c>
      <c r="B503" s="9"/>
      <c r="C503" s="9" t="s">
        <v>176</v>
      </c>
      <c r="D503" s="176">
        <v>1350</v>
      </c>
      <c r="E503" s="245"/>
      <c r="F503" s="246"/>
      <c r="G503" s="38"/>
    </row>
    <row r="504" spans="1:7" x14ac:dyDescent="0.2">
      <c r="A504" s="8">
        <v>2300</v>
      </c>
      <c r="B504" s="9"/>
      <c r="C504" s="9" t="s">
        <v>43</v>
      </c>
      <c r="D504" s="176">
        <v>250</v>
      </c>
      <c r="E504" s="154"/>
      <c r="F504" s="38"/>
      <c r="G504" s="38"/>
    </row>
    <row r="505" spans="1:7" x14ac:dyDescent="0.2">
      <c r="A505" s="6">
        <v>1100</v>
      </c>
      <c r="B505" s="71"/>
      <c r="C505" s="9" t="s">
        <v>276</v>
      </c>
      <c r="D505" s="176">
        <v>600</v>
      </c>
      <c r="E505" s="154"/>
      <c r="F505" s="38"/>
      <c r="G505" s="38"/>
    </row>
    <row r="506" spans="1:7" x14ac:dyDescent="0.2">
      <c r="A506" s="6">
        <v>1200</v>
      </c>
      <c r="B506" s="71"/>
      <c r="C506" s="9" t="s">
        <v>30</v>
      </c>
      <c r="D506" s="176">
        <v>370</v>
      </c>
      <c r="E506" s="154"/>
      <c r="F506" s="38"/>
      <c r="G506" s="38"/>
    </row>
    <row r="507" spans="1:7" x14ac:dyDescent="0.2">
      <c r="A507" s="91" t="s">
        <v>32</v>
      </c>
      <c r="B507" s="14" t="s">
        <v>70</v>
      </c>
      <c r="C507" s="4" t="s">
        <v>335</v>
      </c>
      <c r="D507" s="175"/>
      <c r="E507" s="154"/>
      <c r="F507" s="38"/>
      <c r="G507" s="38"/>
    </row>
    <row r="508" spans="1:7" x14ac:dyDescent="0.2">
      <c r="A508" s="27"/>
      <c r="B508" s="14"/>
      <c r="C508" s="18" t="s">
        <v>9</v>
      </c>
      <c r="D508" s="175">
        <f>D509+D510</f>
        <v>2970</v>
      </c>
      <c r="E508" s="154"/>
      <c r="F508" s="38"/>
      <c r="G508" s="38"/>
    </row>
    <row r="509" spans="1:7" x14ac:dyDescent="0.2">
      <c r="A509" s="6">
        <v>1100</v>
      </c>
      <c r="B509" s="71"/>
      <c r="C509" s="9" t="s">
        <v>276</v>
      </c>
      <c r="D509" s="178">
        <v>1300</v>
      </c>
      <c r="E509" s="154"/>
      <c r="F509" s="38"/>
      <c r="G509" s="38"/>
    </row>
    <row r="510" spans="1:7" x14ac:dyDescent="0.2">
      <c r="A510" s="6">
        <v>1200</v>
      </c>
      <c r="B510" s="71"/>
      <c r="C510" s="9" t="s">
        <v>30</v>
      </c>
      <c r="D510" s="178">
        <v>1670</v>
      </c>
      <c r="E510" s="154"/>
      <c r="F510" s="38"/>
      <c r="G510" s="38"/>
    </row>
    <row r="511" spans="1:7" x14ac:dyDescent="0.2">
      <c r="A511" s="6" t="s">
        <v>42</v>
      </c>
      <c r="B511" s="16" t="s">
        <v>228</v>
      </c>
      <c r="C511" s="90" t="s">
        <v>138</v>
      </c>
      <c r="D511" s="97"/>
      <c r="E511" s="38"/>
      <c r="F511" s="38"/>
      <c r="G511" s="38"/>
    </row>
    <row r="512" spans="1:7" x14ac:dyDescent="0.2">
      <c r="A512" s="6"/>
      <c r="B512" s="20"/>
      <c r="C512" s="18" t="s">
        <v>9</v>
      </c>
      <c r="D512" s="132">
        <f>D513</f>
        <v>445</v>
      </c>
      <c r="E512" s="38"/>
      <c r="F512" s="38"/>
      <c r="G512" s="38"/>
    </row>
    <row r="513" spans="1:7" x14ac:dyDescent="0.2">
      <c r="A513" s="8">
        <v>2300</v>
      </c>
      <c r="B513" s="9"/>
      <c r="C513" s="9" t="s">
        <v>59</v>
      </c>
      <c r="D513" s="94">
        <v>445</v>
      </c>
      <c r="E513" s="77"/>
      <c r="F513" s="38"/>
      <c r="G513" s="38"/>
    </row>
    <row r="514" spans="1:7" x14ac:dyDescent="0.2">
      <c r="A514" s="81" t="s">
        <v>46</v>
      </c>
      <c r="B514" s="29" t="s">
        <v>16</v>
      </c>
      <c r="C514" s="83" t="s">
        <v>310</v>
      </c>
      <c r="D514" s="116"/>
      <c r="E514" s="77"/>
      <c r="F514" s="38"/>
      <c r="G514" s="38"/>
    </row>
    <row r="515" spans="1:7" x14ac:dyDescent="0.2">
      <c r="A515" s="25"/>
      <c r="B515" s="29"/>
      <c r="C515" s="18" t="s">
        <v>9</v>
      </c>
      <c r="D515" s="155">
        <f>D516</f>
        <v>2621</v>
      </c>
      <c r="E515" s="77"/>
      <c r="F515" s="38"/>
      <c r="G515" s="38"/>
    </row>
    <row r="516" spans="1:7" x14ac:dyDescent="0.2">
      <c r="A516" s="25">
        <v>5200</v>
      </c>
      <c r="B516" s="29"/>
      <c r="C516" s="29" t="s">
        <v>23</v>
      </c>
      <c r="D516" s="116">
        <v>2621</v>
      </c>
      <c r="E516" s="77"/>
      <c r="F516" s="38"/>
      <c r="G516" s="38"/>
    </row>
    <row r="517" spans="1:7" ht="38.25" x14ac:dyDescent="0.2">
      <c r="A517" s="81" t="s">
        <v>41</v>
      </c>
      <c r="B517" s="29" t="s">
        <v>16</v>
      </c>
      <c r="C517" s="83" t="s">
        <v>311</v>
      </c>
      <c r="D517" s="116"/>
      <c r="E517" s="77"/>
      <c r="F517" s="38"/>
      <c r="G517" s="38"/>
    </row>
    <row r="518" spans="1:7" x14ac:dyDescent="0.2">
      <c r="A518" s="25"/>
      <c r="B518" s="29"/>
      <c r="C518" s="18" t="s">
        <v>9</v>
      </c>
      <c r="D518" s="155">
        <f>D519</f>
        <v>1906</v>
      </c>
      <c r="E518" s="77"/>
      <c r="F518" s="38"/>
      <c r="G518" s="38"/>
    </row>
    <row r="519" spans="1:7" ht="25.5" x14ac:dyDescent="0.2">
      <c r="A519" s="25">
        <v>5200</v>
      </c>
      <c r="B519" s="29"/>
      <c r="C519" s="29" t="s">
        <v>62</v>
      </c>
      <c r="D519" s="116">
        <v>1906</v>
      </c>
      <c r="E519" s="77"/>
      <c r="F519" s="38"/>
      <c r="G519" s="38"/>
    </row>
    <row r="520" spans="1:7" x14ac:dyDescent="0.2">
      <c r="A520" s="6" t="s">
        <v>42</v>
      </c>
      <c r="B520" s="16" t="s">
        <v>139</v>
      </c>
      <c r="C520" s="7" t="s">
        <v>313</v>
      </c>
      <c r="D520" s="116"/>
      <c r="E520" s="77"/>
      <c r="F520" s="38"/>
      <c r="G520" s="38"/>
    </row>
    <row r="521" spans="1:7" x14ac:dyDescent="0.2">
      <c r="A521" s="6"/>
      <c r="B521" s="20"/>
      <c r="C521" s="18" t="s">
        <v>9</v>
      </c>
      <c r="D521" s="155">
        <f>D522+D523</f>
        <v>2134</v>
      </c>
      <c r="E521" s="77"/>
      <c r="F521" s="38"/>
      <c r="G521" s="38"/>
    </row>
    <row r="522" spans="1:7" x14ac:dyDescent="0.2">
      <c r="A522" s="25">
        <v>1100</v>
      </c>
      <c r="B522" s="29"/>
      <c r="C522" s="29" t="s">
        <v>276</v>
      </c>
      <c r="D522" s="116">
        <v>1720</v>
      </c>
      <c r="E522" s="77"/>
      <c r="F522" s="38"/>
      <c r="G522" s="38"/>
    </row>
    <row r="523" spans="1:7" x14ac:dyDescent="0.2">
      <c r="A523" s="25">
        <v>1200</v>
      </c>
      <c r="B523" s="29"/>
      <c r="C523" s="29" t="s">
        <v>30</v>
      </c>
      <c r="D523" s="116">
        <v>414</v>
      </c>
      <c r="E523" s="77"/>
      <c r="F523" s="38"/>
      <c r="G523" s="38"/>
    </row>
    <row r="524" spans="1:7" x14ac:dyDescent="0.2">
      <c r="A524" s="6" t="s">
        <v>42</v>
      </c>
      <c r="B524" s="16" t="s">
        <v>203</v>
      </c>
      <c r="C524" s="7" t="s">
        <v>313</v>
      </c>
      <c r="D524" s="116"/>
      <c r="E524" s="77"/>
      <c r="F524" s="38"/>
      <c r="G524" s="38"/>
    </row>
    <row r="525" spans="1:7" x14ac:dyDescent="0.2">
      <c r="A525" s="6"/>
      <c r="B525" s="20"/>
      <c r="C525" s="18" t="s">
        <v>9</v>
      </c>
      <c r="D525" s="155">
        <f>D526+D527</f>
        <v>2081</v>
      </c>
      <c r="E525" s="77"/>
      <c r="F525" s="38"/>
      <c r="G525" s="38"/>
    </row>
    <row r="526" spans="1:7" x14ac:dyDescent="0.2">
      <c r="A526" s="25">
        <v>1100</v>
      </c>
      <c r="B526" s="29"/>
      <c r="C526" s="29" t="s">
        <v>276</v>
      </c>
      <c r="D526" s="116">
        <v>1677</v>
      </c>
      <c r="E526" s="77"/>
      <c r="F526" s="38"/>
      <c r="G526" s="38"/>
    </row>
    <row r="527" spans="1:7" x14ac:dyDescent="0.2">
      <c r="A527" s="25">
        <v>1200</v>
      </c>
      <c r="B527" s="29"/>
      <c r="C527" s="29" t="s">
        <v>30</v>
      </c>
      <c r="D527" s="116">
        <v>404</v>
      </c>
      <c r="E527" s="77"/>
      <c r="F527" s="38"/>
      <c r="G527" s="38"/>
    </row>
    <row r="528" spans="1:7" ht="14.25" customHeight="1" x14ac:dyDescent="0.2">
      <c r="A528" s="81" t="s">
        <v>213</v>
      </c>
      <c r="B528" s="29" t="s">
        <v>16</v>
      </c>
      <c r="C528" s="83" t="s">
        <v>315</v>
      </c>
      <c r="D528" s="116"/>
      <c r="E528" s="77"/>
      <c r="F528" s="38"/>
      <c r="G528" s="38"/>
    </row>
    <row r="529" spans="1:7" x14ac:dyDescent="0.2">
      <c r="A529" s="25"/>
      <c r="B529" s="29"/>
      <c r="C529" s="18" t="s">
        <v>9</v>
      </c>
      <c r="D529" s="155">
        <f>D530</f>
        <v>31320</v>
      </c>
      <c r="E529" s="77"/>
      <c r="F529" s="38"/>
      <c r="G529" s="38"/>
    </row>
    <row r="530" spans="1:7" x14ac:dyDescent="0.2">
      <c r="A530" s="8">
        <v>2200</v>
      </c>
      <c r="B530" s="9"/>
      <c r="C530" s="9" t="s">
        <v>176</v>
      </c>
      <c r="D530" s="116">
        <v>31320</v>
      </c>
      <c r="E530" s="77"/>
      <c r="F530" s="38"/>
      <c r="G530" s="38"/>
    </row>
    <row r="531" spans="1:7" ht="25.5" x14ac:dyDescent="0.2">
      <c r="A531" s="81" t="s">
        <v>40</v>
      </c>
      <c r="B531" s="29" t="s">
        <v>16</v>
      </c>
      <c r="C531" s="83" t="s">
        <v>316</v>
      </c>
      <c r="D531" s="116"/>
      <c r="E531" s="77"/>
      <c r="F531" s="38"/>
      <c r="G531" s="38"/>
    </row>
    <row r="532" spans="1:7" ht="24.75" customHeight="1" x14ac:dyDescent="0.2">
      <c r="A532" s="25"/>
      <c r="B532" s="29"/>
      <c r="C532" s="18" t="s">
        <v>9</v>
      </c>
      <c r="D532" s="155">
        <f>D533+D534</f>
        <v>1600</v>
      </c>
      <c r="E532" s="234"/>
      <c r="F532" s="235"/>
      <c r="G532" s="38"/>
    </row>
    <row r="533" spans="1:7" x14ac:dyDescent="0.2">
      <c r="A533" s="25">
        <v>1100</v>
      </c>
      <c r="B533" s="29"/>
      <c r="C533" s="29" t="s">
        <v>276</v>
      </c>
      <c r="D533" s="116">
        <v>1289</v>
      </c>
      <c r="E533" s="77"/>
      <c r="F533" s="38"/>
      <c r="G533" s="38"/>
    </row>
    <row r="534" spans="1:7" x14ac:dyDescent="0.2">
      <c r="A534" s="25">
        <v>1200</v>
      </c>
      <c r="B534" s="29"/>
      <c r="C534" s="29" t="s">
        <v>30</v>
      </c>
      <c r="D534" s="115">
        <v>311</v>
      </c>
      <c r="E534" s="39"/>
      <c r="F534" s="38"/>
      <c r="G534" s="38"/>
    </row>
    <row r="535" spans="1:7" ht="25.5" x14ac:dyDescent="0.2">
      <c r="A535" s="6" t="s">
        <v>41</v>
      </c>
      <c r="B535" s="16" t="s">
        <v>139</v>
      </c>
      <c r="C535" s="7" t="s">
        <v>317</v>
      </c>
      <c r="D535" s="115"/>
      <c r="E535" s="39"/>
      <c r="F535" s="38"/>
      <c r="G535" s="38"/>
    </row>
    <row r="536" spans="1:7" x14ac:dyDescent="0.2">
      <c r="A536" s="6"/>
      <c r="B536" s="20"/>
      <c r="C536" s="18" t="s">
        <v>9</v>
      </c>
      <c r="D536" s="161">
        <f>D537</f>
        <v>900</v>
      </c>
      <c r="E536" s="39"/>
      <c r="F536" s="38"/>
      <c r="G536" s="38"/>
    </row>
    <row r="537" spans="1:7" x14ac:dyDescent="0.2">
      <c r="A537" s="25">
        <v>2200</v>
      </c>
      <c r="B537" s="29"/>
      <c r="C537" s="29" t="s">
        <v>44</v>
      </c>
      <c r="D537" s="115">
        <v>900</v>
      </c>
      <c r="E537" s="39"/>
      <c r="F537" s="38"/>
      <c r="G537" s="38"/>
    </row>
    <row r="538" spans="1:7" ht="25.5" x14ac:dyDescent="0.2">
      <c r="A538" s="6" t="s">
        <v>41</v>
      </c>
      <c r="B538" s="16" t="s">
        <v>139</v>
      </c>
      <c r="C538" s="7" t="s">
        <v>324</v>
      </c>
      <c r="D538" s="115"/>
      <c r="E538" s="39"/>
      <c r="F538" s="38"/>
      <c r="G538" s="38"/>
    </row>
    <row r="539" spans="1:7" x14ac:dyDescent="0.2">
      <c r="A539" s="6"/>
      <c r="B539" s="20"/>
      <c r="C539" s="18" t="s">
        <v>9</v>
      </c>
      <c r="D539" s="161">
        <f>D540</f>
        <v>100</v>
      </c>
      <c r="E539" s="39"/>
      <c r="F539" s="38"/>
      <c r="G539" s="38"/>
    </row>
    <row r="540" spans="1:7" x14ac:dyDescent="0.2">
      <c r="A540" s="25">
        <v>2200</v>
      </c>
      <c r="B540" s="29"/>
      <c r="C540" s="29" t="s">
        <v>44</v>
      </c>
      <c r="D540" s="115">
        <v>100</v>
      </c>
      <c r="E540" s="39"/>
      <c r="F540" s="38"/>
      <c r="G540" s="38"/>
    </row>
    <row r="541" spans="1:7" ht="51" x14ac:dyDescent="0.2">
      <c r="A541" s="6" t="s">
        <v>41</v>
      </c>
      <c r="B541" s="16" t="s">
        <v>318</v>
      </c>
      <c r="C541" s="7" t="s">
        <v>325</v>
      </c>
      <c r="D541" s="115"/>
      <c r="E541" s="39"/>
      <c r="F541" s="38"/>
      <c r="G541" s="38"/>
    </row>
    <row r="542" spans="1:7" x14ac:dyDescent="0.2">
      <c r="A542" s="6"/>
      <c r="B542" s="20"/>
      <c r="C542" s="18" t="s">
        <v>9</v>
      </c>
      <c r="D542" s="161">
        <f>D543</f>
        <v>400</v>
      </c>
      <c r="E542" s="39"/>
      <c r="F542" s="38"/>
      <c r="G542" s="38"/>
    </row>
    <row r="543" spans="1:7" x14ac:dyDescent="0.2">
      <c r="A543" s="25">
        <v>2200</v>
      </c>
      <c r="B543" s="29"/>
      <c r="C543" s="29" t="s">
        <v>44</v>
      </c>
      <c r="D543" s="115">
        <v>400</v>
      </c>
      <c r="E543" s="39"/>
      <c r="F543" s="38"/>
      <c r="G543" s="38"/>
    </row>
    <row r="544" spans="1:7" ht="25.5" x14ac:dyDescent="0.2">
      <c r="A544" s="6" t="s">
        <v>41</v>
      </c>
      <c r="B544" s="16" t="s">
        <v>323</v>
      </c>
      <c r="C544" s="7" t="s">
        <v>326</v>
      </c>
      <c r="D544" s="115"/>
      <c r="E544" s="39"/>
      <c r="F544" s="38"/>
      <c r="G544" s="38"/>
    </row>
    <row r="545" spans="1:7" x14ac:dyDescent="0.2">
      <c r="A545" s="6"/>
      <c r="B545" s="20"/>
      <c r="C545" s="18" t="s">
        <v>9</v>
      </c>
      <c r="D545" s="161">
        <f>D546</f>
        <v>100</v>
      </c>
      <c r="E545" s="39"/>
      <c r="F545" s="38"/>
      <c r="G545" s="38"/>
    </row>
    <row r="546" spans="1:7" x14ac:dyDescent="0.2">
      <c r="A546" s="25">
        <v>2200</v>
      </c>
      <c r="B546" s="29"/>
      <c r="C546" s="29" t="s">
        <v>44</v>
      </c>
      <c r="D546" s="115">
        <v>100</v>
      </c>
      <c r="E546" s="39"/>
      <c r="F546" s="38"/>
      <c r="G546" s="38"/>
    </row>
    <row r="547" spans="1:7" ht="25.5" x14ac:dyDescent="0.2">
      <c r="A547" s="6" t="s">
        <v>41</v>
      </c>
      <c r="B547" s="16" t="s">
        <v>323</v>
      </c>
      <c r="C547" s="7" t="s">
        <v>334</v>
      </c>
      <c r="D547" s="115"/>
      <c r="E547" s="39"/>
      <c r="F547" s="38"/>
      <c r="G547" s="38"/>
    </row>
    <row r="548" spans="1:7" x14ac:dyDescent="0.2">
      <c r="A548" s="6"/>
      <c r="B548" s="20"/>
      <c r="C548" s="18" t="s">
        <v>9</v>
      </c>
      <c r="D548" s="161">
        <f>D549</f>
        <v>700</v>
      </c>
      <c r="E548" s="39"/>
      <c r="F548" s="38"/>
      <c r="G548" s="38"/>
    </row>
    <row r="549" spans="1:7" x14ac:dyDescent="0.2">
      <c r="A549" s="25">
        <v>2200</v>
      </c>
      <c r="B549" s="29"/>
      <c r="C549" s="29" t="s">
        <v>44</v>
      </c>
      <c r="D549" s="115">
        <v>700</v>
      </c>
      <c r="E549" s="39"/>
      <c r="F549" s="38"/>
      <c r="G549" s="38"/>
    </row>
    <row r="550" spans="1:7" x14ac:dyDescent="0.2">
      <c r="A550" s="6" t="s">
        <v>41</v>
      </c>
      <c r="B550" s="16" t="s">
        <v>327</v>
      </c>
      <c r="C550" s="7" t="s">
        <v>328</v>
      </c>
      <c r="D550" s="115"/>
      <c r="E550" s="39"/>
      <c r="F550" s="38"/>
      <c r="G550" s="38"/>
    </row>
    <row r="551" spans="1:7" x14ac:dyDescent="0.2">
      <c r="A551" s="6"/>
      <c r="B551" s="20"/>
      <c r="C551" s="18" t="s">
        <v>9</v>
      </c>
      <c r="D551" s="161">
        <f>D552</f>
        <v>300</v>
      </c>
      <c r="E551" s="39"/>
      <c r="F551" s="38"/>
      <c r="G551" s="38"/>
    </row>
    <row r="552" spans="1:7" x14ac:dyDescent="0.2">
      <c r="A552" s="25">
        <v>2200</v>
      </c>
      <c r="B552" s="29"/>
      <c r="C552" s="29" t="s">
        <v>44</v>
      </c>
      <c r="D552" s="115">
        <v>300</v>
      </c>
      <c r="E552" s="39"/>
      <c r="F552" s="38"/>
      <c r="G552" s="38"/>
    </row>
    <row r="553" spans="1:7" x14ac:dyDescent="0.2">
      <c r="A553" s="6" t="s">
        <v>41</v>
      </c>
      <c r="B553" s="16" t="s">
        <v>329</v>
      </c>
      <c r="C553" s="7" t="s">
        <v>89</v>
      </c>
      <c r="D553" s="115"/>
      <c r="E553" s="39"/>
      <c r="F553" s="38"/>
      <c r="G553" s="38"/>
    </row>
    <row r="554" spans="1:7" x14ac:dyDescent="0.2">
      <c r="A554" s="6"/>
      <c r="B554" s="20"/>
      <c r="C554" s="18" t="s">
        <v>9</v>
      </c>
      <c r="D554" s="161">
        <f>D555</f>
        <v>300</v>
      </c>
      <c r="E554" s="39"/>
      <c r="F554" s="38"/>
      <c r="G554" s="38"/>
    </row>
    <row r="555" spans="1:7" x14ac:dyDescent="0.2">
      <c r="A555" s="25">
        <v>2200</v>
      </c>
      <c r="B555" s="29"/>
      <c r="C555" s="29" t="s">
        <v>44</v>
      </c>
      <c r="D555" s="115">
        <v>300</v>
      </c>
      <c r="E555" s="39"/>
      <c r="F555" s="38"/>
      <c r="G555" s="38"/>
    </row>
    <row r="556" spans="1:7" ht="25.5" x14ac:dyDescent="0.2">
      <c r="A556" s="6" t="s">
        <v>41</v>
      </c>
      <c r="B556" s="16" t="s">
        <v>63</v>
      </c>
      <c r="C556" s="7" t="s">
        <v>330</v>
      </c>
      <c r="D556" s="115"/>
      <c r="E556" s="39"/>
      <c r="F556" s="38"/>
      <c r="G556" s="38"/>
    </row>
    <row r="557" spans="1:7" x14ac:dyDescent="0.2">
      <c r="A557" s="6"/>
      <c r="B557" s="20"/>
      <c r="C557" s="18" t="s">
        <v>9</v>
      </c>
      <c r="D557" s="161">
        <f>D558</f>
        <v>280</v>
      </c>
      <c r="E557" s="39"/>
      <c r="F557" s="38"/>
      <c r="G557" s="38"/>
    </row>
    <row r="558" spans="1:7" x14ac:dyDescent="0.2">
      <c r="A558" s="25">
        <v>2200</v>
      </c>
      <c r="B558" s="29"/>
      <c r="C558" s="29" t="s">
        <v>44</v>
      </c>
      <c r="D558" s="115">
        <v>280</v>
      </c>
      <c r="E558" s="39"/>
      <c r="F558" s="38"/>
      <c r="G558" s="38"/>
    </row>
    <row r="559" spans="1:7" x14ac:dyDescent="0.2">
      <c r="A559" s="6" t="s">
        <v>41</v>
      </c>
      <c r="B559" s="16" t="s">
        <v>63</v>
      </c>
      <c r="C559" s="7" t="s">
        <v>331</v>
      </c>
      <c r="D559" s="115"/>
      <c r="E559" s="39"/>
      <c r="F559" s="38"/>
      <c r="G559" s="38"/>
    </row>
    <row r="560" spans="1:7" x14ac:dyDescent="0.2">
      <c r="A560" s="6"/>
      <c r="B560" s="20"/>
      <c r="C560" s="18" t="s">
        <v>9</v>
      </c>
      <c r="D560" s="161">
        <f>D561</f>
        <v>300</v>
      </c>
      <c r="E560" s="39"/>
      <c r="F560" s="38"/>
      <c r="G560" s="38"/>
    </row>
    <row r="561" spans="1:7" x14ac:dyDescent="0.2">
      <c r="A561" s="25">
        <v>2200</v>
      </c>
      <c r="B561" s="29"/>
      <c r="C561" s="29" t="s">
        <v>44</v>
      </c>
      <c r="D561" s="115">
        <v>300</v>
      </c>
      <c r="E561" s="39"/>
      <c r="F561" s="38"/>
      <c r="G561" s="38"/>
    </row>
    <row r="562" spans="1:7" ht="25.5" x14ac:dyDescent="0.2">
      <c r="A562" s="6" t="s">
        <v>41</v>
      </c>
      <c r="B562" s="16" t="s">
        <v>63</v>
      </c>
      <c r="C562" s="7" t="s">
        <v>332</v>
      </c>
      <c r="D562" s="115"/>
      <c r="E562" s="39"/>
      <c r="F562" s="38"/>
      <c r="G562" s="38"/>
    </row>
    <row r="563" spans="1:7" x14ac:dyDescent="0.2">
      <c r="A563" s="6"/>
      <c r="B563" s="20"/>
      <c r="C563" s="18" t="s">
        <v>9</v>
      </c>
      <c r="D563" s="161">
        <f>D564</f>
        <v>100</v>
      </c>
      <c r="E563" s="39"/>
      <c r="F563" s="38"/>
      <c r="G563" s="38"/>
    </row>
    <row r="564" spans="1:7" x14ac:dyDescent="0.2">
      <c r="A564" s="25">
        <v>2200</v>
      </c>
      <c r="B564" s="29"/>
      <c r="C564" s="29" t="s">
        <v>44</v>
      </c>
      <c r="D564" s="115">
        <v>100</v>
      </c>
      <c r="E564" s="39"/>
      <c r="F564" s="38"/>
      <c r="G564" s="38"/>
    </row>
    <row r="565" spans="1:7" x14ac:dyDescent="0.2">
      <c r="A565" s="6" t="s">
        <v>42</v>
      </c>
      <c r="B565" s="16" t="s">
        <v>301</v>
      </c>
      <c r="C565" s="90" t="s">
        <v>138</v>
      </c>
      <c r="D565" s="16"/>
      <c r="E565" s="38"/>
      <c r="F565" s="38"/>
      <c r="G565" s="38"/>
    </row>
    <row r="566" spans="1:7" x14ac:dyDescent="0.2">
      <c r="A566" s="6"/>
      <c r="B566" s="20"/>
      <c r="C566" s="18" t="s">
        <v>9</v>
      </c>
      <c r="D566" s="161">
        <v>350</v>
      </c>
      <c r="E566" s="56"/>
      <c r="F566" s="38"/>
      <c r="G566" s="38"/>
    </row>
    <row r="567" spans="1:7" x14ac:dyDescent="0.2">
      <c r="A567" s="8">
        <v>2300</v>
      </c>
      <c r="B567" s="9"/>
      <c r="C567" s="9" t="s">
        <v>59</v>
      </c>
      <c r="D567" s="94">
        <v>350</v>
      </c>
      <c r="E567" s="38"/>
      <c r="F567" s="38"/>
      <c r="G567" s="38"/>
    </row>
    <row r="568" spans="1:7" x14ac:dyDescent="0.2">
      <c r="A568" s="6" t="s">
        <v>42</v>
      </c>
      <c r="B568" s="16" t="s">
        <v>260</v>
      </c>
      <c r="C568" s="90" t="s">
        <v>138</v>
      </c>
      <c r="D568" s="97"/>
      <c r="E568" s="38"/>
      <c r="F568" s="38"/>
      <c r="G568" s="38"/>
    </row>
    <row r="569" spans="1:7" x14ac:dyDescent="0.2">
      <c r="A569" s="6"/>
      <c r="B569" s="20"/>
      <c r="C569" s="18" t="s">
        <v>9</v>
      </c>
      <c r="D569" s="161">
        <v>285</v>
      </c>
      <c r="E569" s="56"/>
      <c r="F569" s="38"/>
      <c r="G569" s="38"/>
    </row>
    <row r="570" spans="1:7" x14ac:dyDescent="0.2">
      <c r="A570" s="8">
        <v>2300</v>
      </c>
      <c r="B570" s="9"/>
      <c r="C570" s="9" t="s">
        <v>59</v>
      </c>
      <c r="D570" s="94">
        <v>285</v>
      </c>
      <c r="E570" s="38"/>
      <c r="F570" s="38"/>
      <c r="G570" s="38"/>
    </row>
    <row r="571" spans="1:7" x14ac:dyDescent="0.2">
      <c r="A571" s="6" t="s">
        <v>42</v>
      </c>
      <c r="B571" s="16" t="s">
        <v>71</v>
      </c>
      <c r="C571" s="90" t="s">
        <v>138</v>
      </c>
      <c r="D571" s="97"/>
      <c r="E571" s="38"/>
      <c r="F571" s="38"/>
      <c r="G571" s="38"/>
    </row>
    <row r="572" spans="1:7" x14ac:dyDescent="0.2">
      <c r="A572" s="6"/>
      <c r="B572" s="20"/>
      <c r="C572" s="18" t="s">
        <v>9</v>
      </c>
      <c r="D572" s="161">
        <v>730</v>
      </c>
      <c r="E572" s="56"/>
      <c r="F572" s="38"/>
      <c r="G572" s="38"/>
    </row>
    <row r="573" spans="1:7" x14ac:dyDescent="0.2">
      <c r="A573" s="8">
        <v>2300</v>
      </c>
      <c r="B573" s="9"/>
      <c r="C573" s="9" t="s">
        <v>59</v>
      </c>
      <c r="D573" s="94">
        <v>730</v>
      </c>
      <c r="E573" s="38"/>
      <c r="F573" s="38"/>
      <c r="G573" s="38"/>
    </row>
    <row r="574" spans="1:7" x14ac:dyDescent="0.2">
      <c r="A574" s="6" t="s">
        <v>42</v>
      </c>
      <c r="B574" s="16" t="s">
        <v>157</v>
      </c>
      <c r="C574" s="90" t="s">
        <v>138</v>
      </c>
      <c r="D574" s="97"/>
      <c r="E574" s="38"/>
      <c r="F574" s="38"/>
      <c r="G574" s="38"/>
    </row>
    <row r="575" spans="1:7" x14ac:dyDescent="0.2">
      <c r="A575" s="6"/>
      <c r="B575" s="20"/>
      <c r="C575" s="18" t="s">
        <v>9</v>
      </c>
      <c r="D575" s="161">
        <v>460</v>
      </c>
      <c r="E575" s="56"/>
      <c r="F575" s="38"/>
      <c r="G575" s="38"/>
    </row>
    <row r="576" spans="1:7" x14ac:dyDescent="0.2">
      <c r="A576" s="8">
        <v>2300</v>
      </c>
      <c r="B576" s="9"/>
      <c r="C576" s="9" t="s">
        <v>59</v>
      </c>
      <c r="D576" s="94">
        <v>460</v>
      </c>
      <c r="E576" s="38"/>
      <c r="F576" s="38"/>
      <c r="G576" s="38"/>
    </row>
    <row r="577" spans="1:7" x14ac:dyDescent="0.2">
      <c r="A577" s="6" t="s">
        <v>42</v>
      </c>
      <c r="B577" s="16" t="s">
        <v>45</v>
      </c>
      <c r="C577" s="90" t="s">
        <v>138</v>
      </c>
      <c r="D577" s="97"/>
      <c r="E577" s="38"/>
      <c r="F577" s="38"/>
      <c r="G577" s="38"/>
    </row>
    <row r="578" spans="1:7" x14ac:dyDescent="0.2">
      <c r="A578" s="6"/>
      <c r="B578" s="20"/>
      <c r="C578" s="18" t="s">
        <v>9</v>
      </c>
      <c r="D578" s="161">
        <v>380</v>
      </c>
      <c r="E578" s="56"/>
      <c r="F578" s="38"/>
      <c r="G578" s="38"/>
    </row>
    <row r="579" spans="1:7" x14ac:dyDescent="0.2">
      <c r="A579" s="8">
        <v>2300</v>
      </c>
      <c r="B579" s="9"/>
      <c r="C579" s="9" t="s">
        <v>59</v>
      </c>
      <c r="D579" s="94">
        <v>380</v>
      </c>
      <c r="E579" s="38"/>
      <c r="F579" s="38"/>
      <c r="G579" s="38"/>
    </row>
    <row r="580" spans="1:7" x14ac:dyDescent="0.2">
      <c r="A580" s="6" t="s">
        <v>42</v>
      </c>
      <c r="B580" s="16" t="s">
        <v>203</v>
      </c>
      <c r="C580" s="90" t="s">
        <v>138</v>
      </c>
      <c r="D580" s="97"/>
      <c r="E580" s="38"/>
      <c r="F580" s="38"/>
      <c r="G580" s="38"/>
    </row>
    <row r="581" spans="1:7" x14ac:dyDescent="0.2">
      <c r="A581" s="6"/>
      <c r="B581" s="20"/>
      <c r="C581" s="18" t="s">
        <v>9</v>
      </c>
      <c r="D581" s="161">
        <v>560</v>
      </c>
      <c r="E581" s="56"/>
      <c r="F581" s="38"/>
      <c r="G581" s="38"/>
    </row>
    <row r="582" spans="1:7" x14ac:dyDescent="0.2">
      <c r="A582" s="8">
        <v>2300</v>
      </c>
      <c r="B582" s="9"/>
      <c r="C582" s="9" t="s">
        <v>59</v>
      </c>
      <c r="D582" s="94">
        <v>560</v>
      </c>
      <c r="E582" s="38"/>
      <c r="F582" s="38"/>
      <c r="G582" s="38"/>
    </row>
    <row r="583" spans="1:7" x14ac:dyDescent="0.2">
      <c r="A583" s="6" t="s">
        <v>42</v>
      </c>
      <c r="B583" s="16" t="s">
        <v>69</v>
      </c>
      <c r="C583" s="90" t="s">
        <v>138</v>
      </c>
      <c r="D583" s="97"/>
      <c r="E583" s="38"/>
      <c r="F583" s="38"/>
      <c r="G583" s="38"/>
    </row>
    <row r="584" spans="1:7" x14ac:dyDescent="0.2">
      <c r="A584" s="6"/>
      <c r="B584" s="20"/>
      <c r="C584" s="18" t="s">
        <v>9</v>
      </c>
      <c r="D584" s="161">
        <v>405</v>
      </c>
      <c r="E584" s="56"/>
      <c r="F584" s="38"/>
      <c r="G584" s="38"/>
    </row>
    <row r="585" spans="1:7" x14ac:dyDescent="0.2">
      <c r="A585" s="8">
        <v>2300</v>
      </c>
      <c r="B585" s="9"/>
      <c r="C585" s="9" t="s">
        <v>59</v>
      </c>
      <c r="D585" s="94">
        <v>405</v>
      </c>
      <c r="E585" s="38"/>
      <c r="F585" s="38"/>
      <c r="G585" s="38"/>
    </row>
    <row r="586" spans="1:7" x14ac:dyDescent="0.2">
      <c r="A586" s="6" t="s">
        <v>42</v>
      </c>
      <c r="B586" s="16" t="s">
        <v>92</v>
      </c>
      <c r="C586" s="90" t="s">
        <v>138</v>
      </c>
      <c r="D586" s="97"/>
      <c r="E586" s="38"/>
      <c r="F586" s="38"/>
      <c r="G586" s="38"/>
    </row>
    <row r="587" spans="1:7" x14ac:dyDescent="0.2">
      <c r="A587" s="6"/>
      <c r="B587" s="20"/>
      <c r="C587" s="18" t="s">
        <v>9</v>
      </c>
      <c r="D587" s="161">
        <v>525</v>
      </c>
      <c r="E587" s="56"/>
      <c r="F587" s="38"/>
      <c r="G587" s="38"/>
    </row>
    <row r="588" spans="1:7" x14ac:dyDescent="0.2">
      <c r="A588" s="8">
        <v>2300</v>
      </c>
      <c r="B588" s="9"/>
      <c r="C588" s="9" t="s">
        <v>59</v>
      </c>
      <c r="D588" s="94">
        <v>525</v>
      </c>
      <c r="E588" s="38"/>
      <c r="F588" s="38"/>
      <c r="G588" s="38"/>
    </row>
    <row r="589" spans="1:7" x14ac:dyDescent="0.2">
      <c r="A589" s="6" t="s">
        <v>42</v>
      </c>
      <c r="B589" s="16" t="s">
        <v>70</v>
      </c>
      <c r="C589" s="90" t="s">
        <v>302</v>
      </c>
      <c r="D589" s="97"/>
      <c r="E589" s="38"/>
      <c r="F589" s="38"/>
      <c r="G589" s="38"/>
    </row>
    <row r="590" spans="1:7" x14ac:dyDescent="0.2">
      <c r="A590" s="6"/>
      <c r="B590" s="20"/>
      <c r="C590" s="18" t="s">
        <v>9</v>
      </c>
      <c r="D590" s="161">
        <v>885</v>
      </c>
      <c r="E590" s="56"/>
      <c r="F590" s="38"/>
      <c r="G590" s="38"/>
    </row>
    <row r="591" spans="1:7" x14ac:dyDescent="0.2">
      <c r="A591" s="8">
        <v>2300</v>
      </c>
      <c r="B591" s="9"/>
      <c r="C591" s="9" t="s">
        <v>59</v>
      </c>
      <c r="D591" s="94">
        <v>885</v>
      </c>
      <c r="E591" s="38"/>
      <c r="F591" s="38"/>
      <c r="G591" s="38"/>
    </row>
    <row r="592" spans="1:7" x14ac:dyDescent="0.2">
      <c r="A592" s="6" t="s">
        <v>42</v>
      </c>
      <c r="B592" s="16" t="s">
        <v>228</v>
      </c>
      <c r="C592" s="90" t="s">
        <v>138</v>
      </c>
      <c r="D592" s="97"/>
      <c r="E592" s="38"/>
      <c r="F592" s="38"/>
      <c r="G592" s="38"/>
    </row>
    <row r="593" spans="1:7" x14ac:dyDescent="0.2">
      <c r="A593" s="6"/>
      <c r="B593" s="20"/>
      <c r="C593" s="18" t="s">
        <v>9</v>
      </c>
      <c r="D593" s="161">
        <v>425</v>
      </c>
      <c r="E593" s="56"/>
      <c r="F593" s="38"/>
      <c r="G593" s="38"/>
    </row>
    <row r="594" spans="1:7" x14ac:dyDescent="0.2">
      <c r="A594" s="8">
        <v>2300</v>
      </c>
      <c r="B594" s="9"/>
      <c r="C594" s="9" t="s">
        <v>59</v>
      </c>
      <c r="D594" s="94">
        <v>425</v>
      </c>
      <c r="E594" s="38"/>
      <c r="F594" s="38"/>
      <c r="G594" s="38"/>
    </row>
    <row r="595" spans="1:7" x14ac:dyDescent="0.2">
      <c r="A595" s="6" t="s">
        <v>42</v>
      </c>
      <c r="B595" s="16" t="s">
        <v>139</v>
      </c>
      <c r="C595" s="90" t="s">
        <v>138</v>
      </c>
      <c r="D595" s="97"/>
      <c r="E595" s="38"/>
      <c r="F595" s="38"/>
      <c r="G595" s="38"/>
    </row>
    <row r="596" spans="1:7" x14ac:dyDescent="0.2">
      <c r="A596" s="6"/>
      <c r="B596" s="20"/>
      <c r="C596" s="18" t="s">
        <v>9</v>
      </c>
      <c r="D596" s="161">
        <v>515</v>
      </c>
      <c r="E596" s="56"/>
      <c r="F596" s="38"/>
      <c r="G596" s="38"/>
    </row>
    <row r="597" spans="1:7" x14ac:dyDescent="0.2">
      <c r="A597" s="8">
        <v>2300</v>
      </c>
      <c r="B597" s="9"/>
      <c r="C597" s="9" t="s">
        <v>59</v>
      </c>
      <c r="D597" s="94">
        <v>515</v>
      </c>
      <c r="E597" s="38"/>
      <c r="F597" s="38"/>
      <c r="G597" s="38"/>
    </row>
    <row r="598" spans="1:7" x14ac:dyDescent="0.2">
      <c r="A598" s="6" t="s">
        <v>42</v>
      </c>
      <c r="B598" s="16" t="s">
        <v>270</v>
      </c>
      <c r="C598" s="90" t="s">
        <v>138</v>
      </c>
      <c r="D598" s="97"/>
      <c r="E598" s="38"/>
      <c r="F598" s="38"/>
      <c r="G598" s="38"/>
    </row>
    <row r="599" spans="1:7" x14ac:dyDescent="0.2">
      <c r="A599" s="6"/>
      <c r="B599" s="20"/>
      <c r="C599" s="18" t="s">
        <v>9</v>
      </c>
      <c r="D599" s="161">
        <v>360</v>
      </c>
      <c r="E599" s="56"/>
      <c r="F599" s="38"/>
      <c r="G599" s="38"/>
    </row>
    <row r="600" spans="1:7" x14ac:dyDescent="0.2">
      <c r="A600" s="8">
        <v>2300</v>
      </c>
      <c r="B600" s="9"/>
      <c r="C600" s="9" t="s">
        <v>59</v>
      </c>
      <c r="D600" s="94">
        <v>360</v>
      </c>
      <c r="E600" s="38"/>
      <c r="F600" s="38"/>
      <c r="G600" s="38"/>
    </row>
    <row r="601" spans="1:7" x14ac:dyDescent="0.2">
      <c r="A601" s="6" t="s">
        <v>47</v>
      </c>
      <c r="B601" s="16" t="s">
        <v>33</v>
      </c>
      <c r="C601" s="90" t="s">
        <v>303</v>
      </c>
      <c r="D601" s="97"/>
      <c r="E601" s="38"/>
      <c r="F601" s="38"/>
      <c r="G601" s="38"/>
    </row>
    <row r="602" spans="1:7" x14ac:dyDescent="0.2">
      <c r="A602" s="61"/>
      <c r="B602" s="9"/>
      <c r="C602" s="18" t="s">
        <v>9</v>
      </c>
      <c r="D602" s="161">
        <v>6365</v>
      </c>
      <c r="E602" s="56"/>
      <c r="F602" s="38"/>
      <c r="G602" s="38"/>
    </row>
    <row r="603" spans="1:7" x14ac:dyDescent="0.2">
      <c r="A603" s="8">
        <v>2300</v>
      </c>
      <c r="B603" s="9"/>
      <c r="C603" s="9" t="s">
        <v>59</v>
      </c>
      <c r="D603" s="94">
        <v>6365</v>
      </c>
      <c r="E603" s="38"/>
      <c r="F603" s="38"/>
      <c r="G603" s="38"/>
    </row>
    <row r="604" spans="1:7" x14ac:dyDescent="0.2">
      <c r="A604" s="6" t="s">
        <v>32</v>
      </c>
      <c r="B604" s="16" t="s">
        <v>301</v>
      </c>
      <c r="C604" s="90" t="s">
        <v>335</v>
      </c>
      <c r="D604" s="97"/>
      <c r="E604" s="38"/>
      <c r="F604" s="38"/>
      <c r="G604" s="38"/>
    </row>
    <row r="605" spans="1:7" x14ac:dyDescent="0.2">
      <c r="A605" s="6"/>
      <c r="B605" s="20"/>
      <c r="C605" s="18" t="s">
        <v>9</v>
      </c>
      <c r="D605" s="161">
        <v>195</v>
      </c>
      <c r="E605" s="56"/>
      <c r="F605" s="38"/>
      <c r="G605" s="38"/>
    </row>
    <row r="606" spans="1:7" x14ac:dyDescent="0.2">
      <c r="A606" s="8">
        <v>2300</v>
      </c>
      <c r="B606" s="9"/>
      <c r="C606" s="9" t="s">
        <v>59</v>
      </c>
      <c r="D606" s="94">
        <v>195</v>
      </c>
      <c r="E606" s="38"/>
      <c r="F606" s="38"/>
      <c r="G606" s="38"/>
    </row>
    <row r="607" spans="1:7" x14ac:dyDescent="0.2">
      <c r="A607" s="6" t="s">
        <v>32</v>
      </c>
      <c r="B607" s="16" t="s">
        <v>157</v>
      </c>
      <c r="C607" s="90" t="s">
        <v>335</v>
      </c>
      <c r="D607" s="97"/>
      <c r="E607" s="38"/>
      <c r="F607" s="38"/>
      <c r="G607" s="38"/>
    </row>
    <row r="608" spans="1:7" x14ac:dyDescent="0.2">
      <c r="A608" s="6"/>
      <c r="B608" s="20"/>
      <c r="C608" s="18" t="s">
        <v>9</v>
      </c>
      <c r="D608" s="161">
        <v>445</v>
      </c>
      <c r="E608" s="56"/>
      <c r="F608" s="38"/>
      <c r="G608" s="38"/>
    </row>
    <row r="609" spans="1:7" x14ac:dyDescent="0.2">
      <c r="A609" s="8">
        <v>2300</v>
      </c>
      <c r="B609" s="9"/>
      <c r="C609" s="9" t="s">
        <v>59</v>
      </c>
      <c r="D609" s="94">
        <v>445</v>
      </c>
      <c r="E609" s="38"/>
      <c r="F609" s="38"/>
      <c r="G609" s="38"/>
    </row>
    <row r="610" spans="1:7" x14ac:dyDescent="0.2">
      <c r="A610" s="6" t="s">
        <v>32</v>
      </c>
      <c r="B610" s="16" t="s">
        <v>45</v>
      </c>
      <c r="C610" s="90" t="s">
        <v>335</v>
      </c>
      <c r="D610" s="97"/>
      <c r="E610" s="38"/>
      <c r="F610" s="38"/>
      <c r="G610" s="38"/>
    </row>
    <row r="611" spans="1:7" x14ac:dyDescent="0.2">
      <c r="A611" s="6"/>
      <c r="B611" s="20"/>
      <c r="C611" s="18" t="s">
        <v>9</v>
      </c>
      <c r="D611" s="161">
        <v>200</v>
      </c>
      <c r="E611" s="56"/>
      <c r="F611" s="38"/>
      <c r="G611" s="38"/>
    </row>
    <row r="612" spans="1:7" x14ac:dyDescent="0.2">
      <c r="A612" s="8">
        <v>2300</v>
      </c>
      <c r="B612" s="9"/>
      <c r="C612" s="9" t="s">
        <v>59</v>
      </c>
      <c r="D612" s="94">
        <v>200</v>
      </c>
      <c r="E612" s="38"/>
      <c r="F612" s="38"/>
      <c r="G612" s="38"/>
    </row>
    <row r="613" spans="1:7" x14ac:dyDescent="0.2">
      <c r="A613" s="6" t="s">
        <v>32</v>
      </c>
      <c r="B613" s="16" t="s">
        <v>203</v>
      </c>
      <c r="C613" s="90" t="s">
        <v>335</v>
      </c>
      <c r="D613" s="97"/>
      <c r="E613" s="38"/>
      <c r="F613" s="38"/>
      <c r="G613" s="38"/>
    </row>
    <row r="614" spans="1:7" x14ac:dyDescent="0.2">
      <c r="A614" s="6"/>
      <c r="B614" s="20"/>
      <c r="C614" s="18" t="s">
        <v>9</v>
      </c>
      <c r="D614" s="161">
        <v>450</v>
      </c>
      <c r="E614" s="56"/>
      <c r="F614" s="38"/>
      <c r="G614" s="38"/>
    </row>
    <row r="615" spans="1:7" x14ac:dyDescent="0.2">
      <c r="A615" s="8">
        <v>2300</v>
      </c>
      <c r="B615" s="9"/>
      <c r="C615" s="9" t="s">
        <v>59</v>
      </c>
      <c r="D615" s="94">
        <v>450</v>
      </c>
      <c r="E615" s="38"/>
      <c r="F615" s="38"/>
      <c r="G615" s="38"/>
    </row>
    <row r="616" spans="1:7" x14ac:dyDescent="0.2">
      <c r="A616" s="6" t="s">
        <v>32</v>
      </c>
      <c r="B616" s="16" t="s">
        <v>70</v>
      </c>
      <c r="C616" s="90" t="s">
        <v>335</v>
      </c>
      <c r="D616" s="97"/>
      <c r="E616" s="38"/>
      <c r="F616" s="38"/>
      <c r="G616" s="38"/>
    </row>
    <row r="617" spans="1:7" x14ac:dyDescent="0.2">
      <c r="A617" s="6"/>
      <c r="B617" s="20"/>
      <c r="C617" s="18" t="s">
        <v>9</v>
      </c>
      <c r="D617" s="161">
        <v>270</v>
      </c>
      <c r="E617" s="56"/>
      <c r="F617" s="38"/>
      <c r="G617" s="38"/>
    </row>
    <row r="618" spans="1:7" x14ac:dyDescent="0.2">
      <c r="A618" s="8">
        <v>2300</v>
      </c>
      <c r="B618" s="9"/>
      <c r="C618" s="9" t="s">
        <v>59</v>
      </c>
      <c r="D618" s="94">
        <v>270</v>
      </c>
      <c r="E618" s="38"/>
      <c r="F618" s="38"/>
      <c r="G618" s="38"/>
    </row>
    <row r="619" spans="1:7" x14ac:dyDescent="0.2">
      <c r="A619" s="6" t="s">
        <v>32</v>
      </c>
      <c r="B619" s="16" t="s">
        <v>139</v>
      </c>
      <c r="C619" s="90" t="s">
        <v>335</v>
      </c>
      <c r="D619" s="97"/>
      <c r="E619" s="38"/>
      <c r="F619" s="38"/>
      <c r="G619" s="38"/>
    </row>
    <row r="620" spans="1:7" x14ac:dyDescent="0.2">
      <c r="A620" s="6"/>
      <c r="B620" s="20"/>
      <c r="C620" s="18" t="s">
        <v>9</v>
      </c>
      <c r="D620" s="161">
        <v>460</v>
      </c>
      <c r="E620" s="56"/>
      <c r="F620" s="38"/>
      <c r="G620" s="38"/>
    </row>
    <row r="621" spans="1:7" x14ac:dyDescent="0.2">
      <c r="A621" s="8">
        <v>2300</v>
      </c>
      <c r="B621" s="9"/>
      <c r="C621" s="9" t="s">
        <v>59</v>
      </c>
      <c r="D621" s="94">
        <v>460</v>
      </c>
      <c r="E621" s="38"/>
      <c r="F621" s="38"/>
      <c r="G621" s="38"/>
    </row>
    <row r="622" spans="1:7" x14ac:dyDescent="0.2">
      <c r="A622" s="6" t="s">
        <v>32</v>
      </c>
      <c r="B622" s="16" t="s">
        <v>33</v>
      </c>
      <c r="C622" s="21" t="s">
        <v>34</v>
      </c>
      <c r="D622" s="97"/>
      <c r="E622" s="38"/>
      <c r="F622" s="38"/>
      <c r="G622" s="38"/>
    </row>
    <row r="623" spans="1:7" x14ac:dyDescent="0.2">
      <c r="A623" s="61"/>
      <c r="B623" s="9"/>
      <c r="C623" s="18" t="s">
        <v>9</v>
      </c>
      <c r="D623" s="161">
        <v>1175</v>
      </c>
      <c r="E623" s="38"/>
      <c r="F623" s="38"/>
      <c r="G623" s="38"/>
    </row>
    <row r="624" spans="1:7" x14ac:dyDescent="0.2">
      <c r="A624" s="8">
        <v>2300</v>
      </c>
      <c r="B624" s="9"/>
      <c r="C624" s="9" t="s">
        <v>305</v>
      </c>
      <c r="D624" s="97">
        <v>1175</v>
      </c>
      <c r="E624" s="38"/>
      <c r="F624" s="38"/>
      <c r="G624" s="38"/>
    </row>
    <row r="625" spans="1:7" x14ac:dyDescent="0.2">
      <c r="A625" s="6" t="s">
        <v>32</v>
      </c>
      <c r="B625" s="16" t="s">
        <v>33</v>
      </c>
      <c r="C625" s="90" t="s">
        <v>60</v>
      </c>
      <c r="D625" s="97"/>
      <c r="E625" s="38"/>
      <c r="F625" s="38"/>
      <c r="G625" s="38"/>
    </row>
    <row r="626" spans="1:7" x14ac:dyDescent="0.2">
      <c r="A626" s="61"/>
      <c r="B626" s="9"/>
      <c r="C626" s="18" t="s">
        <v>9</v>
      </c>
      <c r="D626" s="161">
        <v>550</v>
      </c>
      <c r="E626" s="56"/>
      <c r="F626" s="38"/>
      <c r="G626" s="38"/>
    </row>
    <row r="627" spans="1:7" x14ac:dyDescent="0.2">
      <c r="A627" s="8">
        <v>2300</v>
      </c>
      <c r="B627" s="9"/>
      <c r="C627" s="9" t="s">
        <v>59</v>
      </c>
      <c r="D627" s="94">
        <v>550</v>
      </c>
      <c r="E627" s="38"/>
      <c r="F627" s="38"/>
      <c r="G627" s="38"/>
    </row>
    <row r="628" spans="1:7" x14ac:dyDescent="0.2">
      <c r="A628" s="6" t="s">
        <v>32</v>
      </c>
      <c r="B628" s="16" t="s">
        <v>33</v>
      </c>
      <c r="C628" s="90" t="s">
        <v>343</v>
      </c>
      <c r="D628" s="97"/>
      <c r="E628" s="38"/>
      <c r="F628" s="38"/>
      <c r="G628" s="38"/>
    </row>
    <row r="629" spans="1:7" x14ac:dyDescent="0.2">
      <c r="A629" s="61"/>
      <c r="B629" s="9"/>
      <c r="C629" s="18" t="s">
        <v>9</v>
      </c>
      <c r="D629" s="161">
        <v>1600</v>
      </c>
      <c r="E629" s="56"/>
      <c r="F629" s="38"/>
      <c r="G629" s="38"/>
    </row>
    <row r="630" spans="1:7" x14ac:dyDescent="0.2">
      <c r="A630" s="8">
        <v>2300</v>
      </c>
      <c r="B630" s="9"/>
      <c r="C630" s="9" t="s">
        <v>59</v>
      </c>
      <c r="D630" s="115">
        <v>1600</v>
      </c>
      <c r="E630" s="38"/>
      <c r="F630" s="38"/>
      <c r="G630" s="38"/>
    </row>
    <row r="631" spans="1:7" x14ac:dyDescent="0.2">
      <c r="A631" s="6" t="s">
        <v>32</v>
      </c>
      <c r="B631" s="16" t="s">
        <v>301</v>
      </c>
      <c r="C631" s="90" t="s">
        <v>335</v>
      </c>
      <c r="D631" s="97"/>
      <c r="E631" s="17"/>
      <c r="F631" s="38"/>
      <c r="G631" s="38"/>
    </row>
    <row r="632" spans="1:7" x14ac:dyDescent="0.2">
      <c r="A632" s="6"/>
      <c r="B632" s="20"/>
      <c r="C632" s="18" t="s">
        <v>9</v>
      </c>
      <c r="D632" s="161">
        <v>1359</v>
      </c>
      <c r="E632" s="56"/>
      <c r="F632" s="38"/>
      <c r="G632" s="38"/>
    </row>
    <row r="633" spans="1:7" x14ac:dyDescent="0.2">
      <c r="A633" s="8">
        <v>2300</v>
      </c>
      <c r="B633" s="9"/>
      <c r="C633" s="9" t="s">
        <v>59</v>
      </c>
      <c r="D633" s="94">
        <v>1359</v>
      </c>
      <c r="E633" s="38"/>
      <c r="F633" s="38"/>
      <c r="G633" s="38"/>
    </row>
    <row r="634" spans="1:7" x14ac:dyDescent="0.2">
      <c r="A634" s="6" t="s">
        <v>32</v>
      </c>
      <c r="B634" s="16" t="s">
        <v>71</v>
      </c>
      <c r="C634" s="90" t="s">
        <v>335</v>
      </c>
      <c r="D634" s="97"/>
      <c r="E634" s="38"/>
      <c r="F634" s="38"/>
      <c r="G634" s="38"/>
    </row>
    <row r="635" spans="1:7" x14ac:dyDescent="0.2">
      <c r="A635" s="6"/>
      <c r="B635" s="20"/>
      <c r="C635" s="18" t="s">
        <v>9</v>
      </c>
      <c r="D635" s="161">
        <v>2094</v>
      </c>
      <c r="E635" s="56"/>
      <c r="F635" s="38"/>
      <c r="G635" s="38"/>
    </row>
    <row r="636" spans="1:7" x14ac:dyDescent="0.2">
      <c r="A636" s="8">
        <v>2300</v>
      </c>
      <c r="B636" s="9"/>
      <c r="C636" s="9" t="s">
        <v>59</v>
      </c>
      <c r="D636" s="94">
        <v>2094</v>
      </c>
      <c r="E636" s="38"/>
      <c r="F636" s="38"/>
      <c r="G636" s="38"/>
    </row>
    <row r="637" spans="1:7" x14ac:dyDescent="0.2">
      <c r="A637" s="6" t="s">
        <v>32</v>
      </c>
      <c r="B637" s="16" t="s">
        <v>157</v>
      </c>
      <c r="C637" s="90" t="s">
        <v>335</v>
      </c>
      <c r="D637" s="97"/>
      <c r="E637" s="38"/>
      <c r="F637" s="38"/>
      <c r="G637" s="38"/>
    </row>
    <row r="638" spans="1:7" x14ac:dyDescent="0.2">
      <c r="A638" s="6"/>
      <c r="B638" s="20"/>
      <c r="C638" s="18" t="s">
        <v>9</v>
      </c>
      <c r="D638" s="161">
        <v>2855</v>
      </c>
      <c r="E638" s="56"/>
      <c r="F638" s="38"/>
      <c r="G638" s="38"/>
    </row>
    <row r="639" spans="1:7" x14ac:dyDescent="0.2">
      <c r="A639" s="8">
        <v>2300</v>
      </c>
      <c r="B639" s="9"/>
      <c r="C639" s="9" t="s">
        <v>59</v>
      </c>
      <c r="D639" s="94">
        <v>2855</v>
      </c>
      <c r="E639" s="38"/>
      <c r="F639" s="38"/>
      <c r="G639" s="38"/>
    </row>
    <row r="640" spans="1:7" x14ac:dyDescent="0.2">
      <c r="A640" s="6" t="s">
        <v>32</v>
      </c>
      <c r="B640" s="16" t="s">
        <v>45</v>
      </c>
      <c r="C640" s="90" t="s">
        <v>335</v>
      </c>
      <c r="D640" s="97"/>
      <c r="E640" s="38"/>
      <c r="F640" s="38"/>
      <c r="G640" s="38"/>
    </row>
    <row r="641" spans="1:7" x14ac:dyDescent="0.2">
      <c r="A641" s="6"/>
      <c r="B641" s="20"/>
      <c r="C641" s="18" t="s">
        <v>9</v>
      </c>
      <c r="D641" s="161">
        <v>1539</v>
      </c>
      <c r="E641" s="56"/>
      <c r="F641" s="38"/>
      <c r="G641" s="38"/>
    </row>
    <row r="642" spans="1:7" x14ac:dyDescent="0.2">
      <c r="A642" s="8">
        <v>2300</v>
      </c>
      <c r="B642" s="9"/>
      <c r="C642" s="9" t="s">
        <v>59</v>
      </c>
      <c r="D642" s="94">
        <v>1539</v>
      </c>
      <c r="E642" s="38"/>
      <c r="F642" s="38"/>
      <c r="G642" s="38"/>
    </row>
    <row r="643" spans="1:7" x14ac:dyDescent="0.2">
      <c r="A643" s="6" t="s">
        <v>32</v>
      </c>
      <c r="B643" s="16" t="s">
        <v>203</v>
      </c>
      <c r="C643" s="90" t="s">
        <v>335</v>
      </c>
      <c r="D643" s="97"/>
      <c r="E643" s="38"/>
      <c r="F643" s="38"/>
      <c r="G643" s="38"/>
    </row>
    <row r="644" spans="1:7" x14ac:dyDescent="0.2">
      <c r="A644" s="6"/>
      <c r="B644" s="20"/>
      <c r="C644" s="18" t="s">
        <v>9</v>
      </c>
      <c r="D644" s="161">
        <v>3171</v>
      </c>
      <c r="E644" s="56"/>
      <c r="F644" s="38"/>
      <c r="G644" s="38"/>
    </row>
    <row r="645" spans="1:7" x14ac:dyDescent="0.2">
      <c r="A645" s="8">
        <v>2300</v>
      </c>
      <c r="B645" s="9"/>
      <c r="C645" s="9" t="s">
        <v>59</v>
      </c>
      <c r="D645" s="94">
        <v>3171</v>
      </c>
      <c r="E645" s="38"/>
      <c r="F645" s="38"/>
      <c r="G645" s="38"/>
    </row>
    <row r="646" spans="1:7" x14ac:dyDescent="0.2">
      <c r="A646" s="6" t="s">
        <v>32</v>
      </c>
      <c r="B646" s="16" t="s">
        <v>69</v>
      </c>
      <c r="C646" s="90" t="s">
        <v>345</v>
      </c>
      <c r="D646" s="97"/>
      <c r="E646" s="38"/>
      <c r="F646" s="38"/>
      <c r="G646" s="38"/>
    </row>
    <row r="647" spans="1:7" x14ac:dyDescent="0.2">
      <c r="A647" s="6"/>
      <c r="B647" s="20"/>
      <c r="C647" s="18" t="s">
        <v>9</v>
      </c>
      <c r="D647" s="161">
        <v>862</v>
      </c>
      <c r="E647" s="56"/>
      <c r="F647" s="38"/>
      <c r="G647" s="38"/>
    </row>
    <row r="648" spans="1:7" x14ac:dyDescent="0.2">
      <c r="A648" s="8">
        <v>2300</v>
      </c>
      <c r="B648" s="9"/>
      <c r="C648" s="9" t="s">
        <v>59</v>
      </c>
      <c r="D648" s="94">
        <v>862</v>
      </c>
      <c r="E648" s="38"/>
      <c r="F648" s="38"/>
      <c r="G648" s="38"/>
    </row>
    <row r="649" spans="1:7" x14ac:dyDescent="0.2">
      <c r="A649" s="6" t="s">
        <v>32</v>
      </c>
      <c r="B649" s="16" t="s">
        <v>92</v>
      </c>
      <c r="C649" s="90" t="s">
        <v>335</v>
      </c>
      <c r="D649" s="97"/>
      <c r="E649" s="38"/>
      <c r="F649" s="38"/>
      <c r="G649" s="38"/>
    </row>
    <row r="650" spans="1:7" x14ac:dyDescent="0.2">
      <c r="A650" s="6"/>
      <c r="B650" s="20"/>
      <c r="C650" s="18" t="s">
        <v>9</v>
      </c>
      <c r="D650" s="161">
        <v>1505</v>
      </c>
      <c r="E650" s="56"/>
      <c r="F650" s="38"/>
      <c r="G650" s="38"/>
    </row>
    <row r="651" spans="1:7" x14ac:dyDescent="0.2">
      <c r="A651" s="8">
        <v>2300</v>
      </c>
      <c r="B651" s="9"/>
      <c r="C651" s="9" t="s">
        <v>59</v>
      </c>
      <c r="D651" s="94">
        <v>1505</v>
      </c>
      <c r="E651" s="38"/>
      <c r="F651" s="38"/>
      <c r="G651" s="38"/>
    </row>
    <row r="652" spans="1:7" x14ac:dyDescent="0.2">
      <c r="A652" s="6" t="s">
        <v>32</v>
      </c>
      <c r="B652" s="16" t="s">
        <v>70</v>
      </c>
      <c r="C652" s="90" t="s">
        <v>335</v>
      </c>
      <c r="D652" s="97"/>
      <c r="E652" s="38"/>
      <c r="F652" s="38"/>
      <c r="G652" s="38"/>
    </row>
    <row r="653" spans="1:7" x14ac:dyDescent="0.2">
      <c r="A653" s="6"/>
      <c r="B653" s="20"/>
      <c r="C653" s="18" t="s">
        <v>9</v>
      </c>
      <c r="D653" s="161">
        <v>2036</v>
      </c>
      <c r="E653" s="56"/>
      <c r="F653" s="38"/>
      <c r="G653" s="38"/>
    </row>
    <row r="654" spans="1:7" x14ac:dyDescent="0.2">
      <c r="A654" s="8">
        <v>2300</v>
      </c>
      <c r="B654" s="9"/>
      <c r="C654" s="9" t="s">
        <v>59</v>
      </c>
      <c r="D654" s="94">
        <v>2036</v>
      </c>
      <c r="E654" s="38"/>
      <c r="F654" s="38"/>
      <c r="G654" s="38"/>
    </row>
    <row r="655" spans="1:7" x14ac:dyDescent="0.2">
      <c r="A655" s="6" t="s">
        <v>32</v>
      </c>
      <c r="B655" s="16" t="s">
        <v>180</v>
      </c>
      <c r="C655" s="90" t="s">
        <v>346</v>
      </c>
      <c r="D655" s="97"/>
      <c r="E655" s="38"/>
      <c r="F655" s="38"/>
      <c r="G655" s="38"/>
    </row>
    <row r="656" spans="1:7" x14ac:dyDescent="0.2">
      <c r="A656" s="6"/>
      <c r="B656" s="20"/>
      <c r="C656" s="18" t="s">
        <v>9</v>
      </c>
      <c r="D656" s="161">
        <v>298</v>
      </c>
      <c r="E656" s="56"/>
      <c r="F656" s="38"/>
      <c r="G656" s="38"/>
    </row>
    <row r="657" spans="1:7" x14ac:dyDescent="0.2">
      <c r="A657" s="8">
        <v>2300</v>
      </c>
      <c r="B657" s="9"/>
      <c r="C657" s="9" t="s">
        <v>59</v>
      </c>
      <c r="D657" s="94">
        <v>298</v>
      </c>
      <c r="E657" s="38"/>
      <c r="F657" s="38"/>
      <c r="G657" s="38"/>
    </row>
    <row r="658" spans="1:7" x14ac:dyDescent="0.2">
      <c r="A658" s="6" t="s">
        <v>32</v>
      </c>
      <c r="B658" s="16" t="s">
        <v>260</v>
      </c>
      <c r="C658" s="90" t="s">
        <v>345</v>
      </c>
      <c r="D658" s="161"/>
      <c r="E658" s="38"/>
      <c r="F658" s="38"/>
      <c r="G658" s="38"/>
    </row>
    <row r="659" spans="1:7" x14ac:dyDescent="0.2">
      <c r="A659" s="6"/>
      <c r="B659" s="20"/>
      <c r="C659" s="18" t="s">
        <v>9</v>
      </c>
      <c r="D659" s="161">
        <v>1147</v>
      </c>
      <c r="E659" s="56"/>
      <c r="F659" s="38"/>
      <c r="G659" s="38"/>
    </row>
    <row r="660" spans="1:7" x14ac:dyDescent="0.2">
      <c r="A660" s="8">
        <v>2300</v>
      </c>
      <c r="B660" s="9"/>
      <c r="C660" s="9" t="s">
        <v>59</v>
      </c>
      <c r="D660" s="94">
        <v>1147</v>
      </c>
      <c r="E660" s="38"/>
      <c r="F660" s="38"/>
      <c r="G660" s="38"/>
    </row>
    <row r="661" spans="1:7" x14ac:dyDescent="0.2">
      <c r="A661" s="6" t="s">
        <v>32</v>
      </c>
      <c r="B661" s="16" t="s">
        <v>228</v>
      </c>
      <c r="C661" s="90" t="s">
        <v>345</v>
      </c>
      <c r="D661" s="97"/>
      <c r="E661" s="38"/>
      <c r="F661" s="38"/>
      <c r="G661" s="38"/>
    </row>
    <row r="662" spans="1:7" x14ac:dyDescent="0.2">
      <c r="A662" s="6"/>
      <c r="B662" s="20"/>
      <c r="C662" s="18" t="s">
        <v>9</v>
      </c>
      <c r="D662" s="161">
        <v>901</v>
      </c>
      <c r="E662" s="56"/>
      <c r="F662" s="38"/>
      <c r="G662" s="38"/>
    </row>
    <row r="663" spans="1:7" x14ac:dyDescent="0.2">
      <c r="A663" s="8">
        <v>2300</v>
      </c>
      <c r="B663" s="9"/>
      <c r="C663" s="9" t="s">
        <v>59</v>
      </c>
      <c r="D663" s="94">
        <v>901</v>
      </c>
      <c r="E663" s="38"/>
      <c r="F663" s="38"/>
      <c r="G663" s="38"/>
    </row>
    <row r="664" spans="1:7" x14ac:dyDescent="0.2">
      <c r="A664" s="6" t="s">
        <v>32</v>
      </c>
      <c r="B664" s="16" t="s">
        <v>139</v>
      </c>
      <c r="C664" s="90" t="s">
        <v>335</v>
      </c>
      <c r="D664" s="97"/>
      <c r="E664" s="38"/>
      <c r="F664" s="38"/>
      <c r="G664" s="38"/>
    </row>
    <row r="665" spans="1:7" x14ac:dyDescent="0.2">
      <c r="A665" s="6"/>
      <c r="B665" s="20"/>
      <c r="C665" s="18" t="s">
        <v>9</v>
      </c>
      <c r="D665" s="161">
        <v>3030</v>
      </c>
      <c r="E665" s="56"/>
      <c r="F665" s="38"/>
      <c r="G665" s="38"/>
    </row>
    <row r="666" spans="1:7" x14ac:dyDescent="0.2">
      <c r="A666" s="8">
        <v>2300</v>
      </c>
      <c r="B666" s="9"/>
      <c r="C666" s="9" t="s">
        <v>59</v>
      </c>
      <c r="D666" s="94">
        <v>3030</v>
      </c>
      <c r="E666" s="38"/>
      <c r="F666" s="38"/>
      <c r="G666" s="38"/>
    </row>
    <row r="667" spans="1:7" x14ac:dyDescent="0.2">
      <c r="A667" s="6" t="s">
        <v>32</v>
      </c>
      <c r="B667" s="16" t="s">
        <v>270</v>
      </c>
      <c r="C667" s="90" t="s">
        <v>345</v>
      </c>
      <c r="D667" s="97"/>
      <c r="E667" s="38"/>
      <c r="F667" s="38"/>
      <c r="G667" s="38"/>
    </row>
    <row r="668" spans="1:7" x14ac:dyDescent="0.2">
      <c r="A668" s="6"/>
      <c r="B668" s="20"/>
      <c r="C668" s="18" t="s">
        <v>9</v>
      </c>
      <c r="D668" s="161">
        <v>955</v>
      </c>
      <c r="E668" s="56"/>
      <c r="F668" s="38"/>
      <c r="G668" s="38"/>
    </row>
    <row r="669" spans="1:7" x14ac:dyDescent="0.2">
      <c r="A669" s="8">
        <v>2300</v>
      </c>
      <c r="B669" s="9"/>
      <c r="C669" s="9" t="s">
        <v>59</v>
      </c>
      <c r="D669" s="94">
        <v>955</v>
      </c>
      <c r="E669" s="38"/>
      <c r="F669" s="38"/>
      <c r="G669" s="38"/>
    </row>
    <row r="670" spans="1:7" x14ac:dyDescent="0.2">
      <c r="A670" s="6" t="s">
        <v>32</v>
      </c>
      <c r="B670" s="16" t="s">
        <v>33</v>
      </c>
      <c r="C670" s="90" t="s">
        <v>36</v>
      </c>
      <c r="D670" s="97"/>
      <c r="E670" s="38"/>
      <c r="F670" s="38"/>
      <c r="G670" s="38"/>
    </row>
    <row r="671" spans="1:7" x14ac:dyDescent="0.2">
      <c r="A671" s="61"/>
      <c r="B671" s="9"/>
      <c r="C671" s="18" t="s">
        <v>9</v>
      </c>
      <c r="D671" s="161">
        <v>10933</v>
      </c>
      <c r="E671" s="56"/>
      <c r="F671" s="38"/>
      <c r="G671" s="38"/>
    </row>
    <row r="672" spans="1:7" x14ac:dyDescent="0.2">
      <c r="A672" s="8">
        <v>2300</v>
      </c>
      <c r="B672" s="9"/>
      <c r="C672" s="9" t="s">
        <v>59</v>
      </c>
      <c r="D672" s="94">
        <v>10933</v>
      </c>
      <c r="E672" s="38"/>
      <c r="F672" s="38"/>
      <c r="G672" s="38"/>
    </row>
    <row r="673" spans="1:7" x14ac:dyDescent="0.2">
      <c r="A673" s="6" t="s">
        <v>32</v>
      </c>
      <c r="B673" s="16" t="s">
        <v>33</v>
      </c>
      <c r="C673" s="21" t="s">
        <v>34</v>
      </c>
      <c r="D673" s="97"/>
      <c r="E673" s="38"/>
      <c r="F673" s="38"/>
      <c r="G673" s="38"/>
    </row>
    <row r="674" spans="1:7" x14ac:dyDescent="0.2">
      <c r="A674" s="61"/>
      <c r="B674" s="9"/>
      <c r="C674" s="18" t="s">
        <v>9</v>
      </c>
      <c r="D674" s="161">
        <v>7988</v>
      </c>
      <c r="E674" s="56"/>
      <c r="F674" s="38"/>
      <c r="G674" s="38"/>
    </row>
    <row r="675" spans="1:7" x14ac:dyDescent="0.2">
      <c r="A675" s="8">
        <v>3200</v>
      </c>
      <c r="B675" s="9"/>
      <c r="C675" s="9" t="s">
        <v>305</v>
      </c>
      <c r="D675" s="97">
        <v>7988</v>
      </c>
      <c r="E675" s="38"/>
      <c r="F675" s="38"/>
      <c r="G675" s="38"/>
    </row>
    <row r="676" spans="1:7" x14ac:dyDescent="0.2">
      <c r="A676" s="6" t="s">
        <v>32</v>
      </c>
      <c r="B676" s="16" t="s">
        <v>33</v>
      </c>
      <c r="C676" s="90" t="s">
        <v>60</v>
      </c>
      <c r="D676" s="97"/>
      <c r="E676" s="38"/>
      <c r="F676" s="38"/>
      <c r="G676" s="38"/>
    </row>
    <row r="677" spans="1:7" x14ac:dyDescent="0.2">
      <c r="A677" s="61"/>
      <c r="B677" s="9"/>
      <c r="C677" s="18" t="s">
        <v>9</v>
      </c>
      <c r="D677" s="161">
        <v>4025</v>
      </c>
      <c r="E677" s="56"/>
      <c r="F677" s="38"/>
      <c r="G677" s="38"/>
    </row>
    <row r="678" spans="1:7" x14ac:dyDescent="0.2">
      <c r="A678" s="8">
        <v>2300</v>
      </c>
      <c r="B678" s="9"/>
      <c r="C678" s="9" t="s">
        <v>59</v>
      </c>
      <c r="D678" s="94">
        <v>4025</v>
      </c>
      <c r="E678" s="38"/>
      <c r="F678" s="38"/>
      <c r="G678" s="38"/>
    </row>
    <row r="679" spans="1:7" ht="25.5" x14ac:dyDescent="0.2">
      <c r="A679" s="91" t="s">
        <v>22</v>
      </c>
      <c r="B679" s="9" t="s">
        <v>16</v>
      </c>
      <c r="C679" s="4" t="s">
        <v>347</v>
      </c>
      <c r="D679" s="94"/>
      <c r="E679" s="38"/>
      <c r="F679" s="38"/>
      <c r="G679" s="38"/>
    </row>
    <row r="680" spans="1:7" x14ac:dyDescent="0.2">
      <c r="A680" s="8"/>
      <c r="B680" s="9"/>
      <c r="C680" s="18" t="s">
        <v>9</v>
      </c>
      <c r="D680" s="5">
        <f>D681</f>
        <v>128</v>
      </c>
      <c r="E680" s="38"/>
      <c r="F680" s="38"/>
      <c r="G680" s="38"/>
    </row>
    <row r="681" spans="1:7" x14ac:dyDescent="0.2">
      <c r="A681" s="8">
        <v>5200</v>
      </c>
      <c r="B681" s="9"/>
      <c r="C681" s="9" t="s">
        <v>23</v>
      </c>
      <c r="D681" s="94">
        <v>128</v>
      </c>
      <c r="E681" s="38"/>
      <c r="F681" s="38"/>
      <c r="G681" s="38"/>
    </row>
    <row r="682" spans="1:7" ht="25.5" x14ac:dyDescent="0.2">
      <c r="A682" s="91" t="s">
        <v>41</v>
      </c>
      <c r="B682" s="9" t="s">
        <v>16</v>
      </c>
      <c r="C682" s="4" t="s">
        <v>348</v>
      </c>
      <c r="D682" s="94"/>
      <c r="E682" s="38"/>
      <c r="F682" s="38"/>
      <c r="G682" s="38"/>
    </row>
    <row r="683" spans="1:7" x14ac:dyDescent="0.2">
      <c r="A683" s="8"/>
      <c r="B683" s="9"/>
      <c r="C683" s="18" t="s">
        <v>9</v>
      </c>
      <c r="D683" s="5">
        <f>D684</f>
        <v>425</v>
      </c>
      <c r="E683" s="39"/>
      <c r="F683" s="38"/>
      <c r="G683" s="38"/>
    </row>
    <row r="684" spans="1:7" x14ac:dyDescent="0.2">
      <c r="A684" s="8">
        <v>5200</v>
      </c>
      <c r="B684" s="9"/>
      <c r="C684" s="9" t="s">
        <v>23</v>
      </c>
      <c r="D684" s="94">
        <v>425</v>
      </c>
      <c r="E684" s="39"/>
      <c r="F684" s="38"/>
      <c r="G684" s="38"/>
    </row>
    <row r="685" spans="1:7" ht="25.5" x14ac:dyDescent="0.2">
      <c r="A685" s="61" t="s">
        <v>26</v>
      </c>
      <c r="B685" s="16" t="s">
        <v>71</v>
      </c>
      <c r="C685" s="7" t="s">
        <v>27</v>
      </c>
      <c r="D685" s="8"/>
      <c r="E685" s="39"/>
      <c r="F685" s="38"/>
      <c r="G685" s="38"/>
    </row>
    <row r="686" spans="1:7" x14ac:dyDescent="0.2">
      <c r="A686" s="6"/>
      <c r="B686" s="20"/>
      <c r="C686" s="18" t="s">
        <v>9</v>
      </c>
      <c r="D686" s="5">
        <v>1300</v>
      </c>
      <c r="E686" s="39"/>
      <c r="F686" s="38"/>
      <c r="G686" s="38"/>
    </row>
    <row r="687" spans="1:7" x14ac:dyDescent="0.2">
      <c r="A687" s="8">
        <v>6000</v>
      </c>
      <c r="B687" s="9"/>
      <c r="C687" s="9" t="s">
        <v>28</v>
      </c>
      <c r="D687" s="94">
        <v>1300</v>
      </c>
      <c r="E687" s="39"/>
      <c r="F687" s="38"/>
      <c r="G687" s="38"/>
    </row>
    <row r="688" spans="1:7" ht="25.5" x14ac:dyDescent="0.2">
      <c r="A688" s="61" t="s">
        <v>26</v>
      </c>
      <c r="B688" s="16" t="s">
        <v>157</v>
      </c>
      <c r="C688" s="7" t="s">
        <v>27</v>
      </c>
      <c r="D688" s="8"/>
      <c r="E688" s="39"/>
      <c r="F688" s="38"/>
      <c r="G688" s="38"/>
    </row>
    <row r="689" spans="1:7" x14ac:dyDescent="0.2">
      <c r="A689" s="6"/>
      <c r="B689" s="20"/>
      <c r="C689" s="18" t="s">
        <v>9</v>
      </c>
      <c r="D689" s="5">
        <v>2300</v>
      </c>
      <c r="E689" s="39"/>
      <c r="F689" s="38"/>
      <c r="G689" s="38"/>
    </row>
    <row r="690" spans="1:7" x14ac:dyDescent="0.2">
      <c r="A690" s="8">
        <v>6000</v>
      </c>
      <c r="B690" s="9"/>
      <c r="C690" s="9" t="s">
        <v>28</v>
      </c>
      <c r="D690" s="94">
        <v>2300</v>
      </c>
      <c r="E690" s="39"/>
      <c r="F690" s="38"/>
      <c r="G690" s="38"/>
    </row>
    <row r="691" spans="1:7" ht="25.5" x14ac:dyDescent="0.2">
      <c r="A691" s="61" t="s">
        <v>26</v>
      </c>
      <c r="B691" s="16" t="s">
        <v>92</v>
      </c>
      <c r="C691" s="7" t="s">
        <v>27</v>
      </c>
      <c r="D691" s="8"/>
      <c r="E691" s="39"/>
      <c r="F691" s="38"/>
      <c r="G691" s="38"/>
    </row>
    <row r="692" spans="1:7" x14ac:dyDescent="0.2">
      <c r="A692" s="6"/>
      <c r="B692" s="20"/>
      <c r="C692" s="18" t="s">
        <v>9</v>
      </c>
      <c r="D692" s="5">
        <v>1200</v>
      </c>
      <c r="E692" s="39"/>
      <c r="F692" s="38"/>
      <c r="G692" s="38"/>
    </row>
    <row r="693" spans="1:7" x14ac:dyDescent="0.2">
      <c r="A693" s="8">
        <v>6000</v>
      </c>
      <c r="B693" s="9"/>
      <c r="C693" s="9" t="s">
        <v>28</v>
      </c>
      <c r="D693" s="94">
        <v>1200</v>
      </c>
      <c r="E693" s="39"/>
      <c r="F693" s="38"/>
      <c r="G693" s="38"/>
    </row>
    <row r="694" spans="1:7" ht="25.5" x14ac:dyDescent="0.2">
      <c r="A694" s="61" t="s">
        <v>26</v>
      </c>
      <c r="B694" s="16" t="s">
        <v>180</v>
      </c>
      <c r="C694" s="7" t="s">
        <v>27</v>
      </c>
      <c r="D694" s="8"/>
      <c r="E694" s="39"/>
      <c r="F694" s="38"/>
      <c r="G694" s="38"/>
    </row>
    <row r="695" spans="1:7" x14ac:dyDescent="0.2">
      <c r="A695" s="6"/>
      <c r="B695" s="20"/>
      <c r="C695" s="18" t="s">
        <v>9</v>
      </c>
      <c r="D695" s="5">
        <v>1800</v>
      </c>
      <c r="E695" s="39"/>
      <c r="F695" s="38"/>
      <c r="G695" s="38"/>
    </row>
    <row r="696" spans="1:7" x14ac:dyDescent="0.2">
      <c r="A696" s="8">
        <v>6000</v>
      </c>
      <c r="B696" s="9"/>
      <c r="C696" s="9" t="s">
        <v>28</v>
      </c>
      <c r="D696" s="94">
        <v>1800</v>
      </c>
      <c r="E696" s="39"/>
      <c r="F696" s="38"/>
      <c r="G696" s="38"/>
    </row>
    <row r="697" spans="1:7" ht="25.5" x14ac:dyDescent="0.2">
      <c r="A697" s="61" t="s">
        <v>26</v>
      </c>
      <c r="B697" s="16" t="s">
        <v>260</v>
      </c>
      <c r="C697" s="7" t="s">
        <v>27</v>
      </c>
      <c r="D697" s="8"/>
      <c r="E697" s="39"/>
      <c r="F697" s="38"/>
      <c r="G697" s="38"/>
    </row>
    <row r="698" spans="1:7" x14ac:dyDescent="0.2">
      <c r="A698" s="6"/>
      <c r="B698" s="20"/>
      <c r="C698" s="18" t="s">
        <v>9</v>
      </c>
      <c r="D698" s="5">
        <v>1100</v>
      </c>
      <c r="E698" s="39"/>
      <c r="F698" s="38"/>
      <c r="G698" s="38"/>
    </row>
    <row r="699" spans="1:7" x14ac:dyDescent="0.2">
      <c r="A699" s="8">
        <v>6000</v>
      </c>
      <c r="B699" s="9"/>
      <c r="C699" s="9" t="s">
        <v>28</v>
      </c>
      <c r="D699" s="94">
        <v>1100</v>
      </c>
      <c r="E699" s="39"/>
      <c r="F699" s="38"/>
      <c r="G699" s="38"/>
    </row>
    <row r="700" spans="1:7" ht="25.5" x14ac:dyDescent="0.2">
      <c r="A700" s="61" t="s">
        <v>26</v>
      </c>
      <c r="B700" s="16" t="s">
        <v>270</v>
      </c>
      <c r="C700" s="7" t="s">
        <v>27</v>
      </c>
      <c r="D700" s="8"/>
      <c r="E700" s="39"/>
      <c r="F700" s="38"/>
      <c r="G700" s="38"/>
    </row>
    <row r="701" spans="1:7" x14ac:dyDescent="0.2">
      <c r="A701" s="6"/>
      <c r="B701" s="20"/>
      <c r="C701" s="18" t="s">
        <v>9</v>
      </c>
      <c r="D701" s="5">
        <v>992</v>
      </c>
      <c r="E701" s="39"/>
      <c r="F701" s="38"/>
      <c r="G701" s="38"/>
    </row>
    <row r="702" spans="1:7" x14ac:dyDescent="0.2">
      <c r="A702" s="8">
        <v>6000</v>
      </c>
      <c r="B702" s="9"/>
      <c r="C702" s="9" t="s">
        <v>28</v>
      </c>
      <c r="D702" s="94">
        <v>992</v>
      </c>
      <c r="E702" s="39"/>
      <c r="F702" s="38"/>
      <c r="G702" s="38"/>
    </row>
    <row r="703" spans="1:7" ht="25.5" x14ac:dyDescent="0.2">
      <c r="A703" s="61" t="s">
        <v>26</v>
      </c>
      <c r="B703" s="16" t="s">
        <v>350</v>
      </c>
      <c r="C703" s="7" t="s">
        <v>27</v>
      </c>
      <c r="D703" s="8"/>
      <c r="E703" s="39"/>
      <c r="F703" s="38"/>
      <c r="G703" s="38"/>
    </row>
    <row r="704" spans="1:7" x14ac:dyDescent="0.2">
      <c r="A704" s="6"/>
      <c r="B704" s="20"/>
      <c r="C704" s="18" t="s">
        <v>9</v>
      </c>
      <c r="D704" s="5">
        <v>2100</v>
      </c>
      <c r="E704" s="39"/>
      <c r="F704" s="38"/>
      <c r="G704" s="38"/>
    </row>
    <row r="705" spans="1:7" x14ac:dyDescent="0.2">
      <c r="A705" s="8">
        <v>6000</v>
      </c>
      <c r="B705" s="9"/>
      <c r="C705" s="9" t="s">
        <v>28</v>
      </c>
      <c r="D705" s="94">
        <v>2100</v>
      </c>
      <c r="E705" s="39"/>
      <c r="F705" s="38"/>
      <c r="G705" s="38"/>
    </row>
    <row r="706" spans="1:7" x14ac:dyDescent="0.2">
      <c r="A706" s="6" t="s">
        <v>152</v>
      </c>
      <c r="B706" s="16" t="s">
        <v>45</v>
      </c>
      <c r="C706" s="7" t="s">
        <v>355</v>
      </c>
      <c r="D706" s="8"/>
      <c r="F706" s="38"/>
      <c r="G706" s="38"/>
    </row>
    <row r="707" spans="1:7" x14ac:dyDescent="0.2">
      <c r="A707" s="6"/>
      <c r="B707" s="20"/>
      <c r="C707" s="18" t="s">
        <v>9</v>
      </c>
      <c r="D707" s="5">
        <v>4835</v>
      </c>
      <c r="E707" s="96"/>
      <c r="F707" s="38"/>
      <c r="G707" s="38"/>
    </row>
    <row r="708" spans="1:7" x14ac:dyDescent="0.2">
      <c r="A708" s="8">
        <v>2200</v>
      </c>
      <c r="B708" s="9"/>
      <c r="C708" s="9" t="s">
        <v>44</v>
      </c>
      <c r="D708" s="173">
        <v>1610</v>
      </c>
      <c r="F708" s="38"/>
      <c r="G708" s="38"/>
    </row>
    <row r="709" spans="1:7" x14ac:dyDescent="0.2">
      <c r="A709" s="6">
        <v>2300</v>
      </c>
      <c r="B709" s="16"/>
      <c r="C709" s="65" t="s">
        <v>215</v>
      </c>
      <c r="D709" s="97">
        <v>1420</v>
      </c>
      <c r="F709" s="38"/>
      <c r="G709" s="38"/>
    </row>
    <row r="710" spans="1:7" x14ac:dyDescent="0.2">
      <c r="A710" s="6">
        <v>5200</v>
      </c>
      <c r="B710" s="16"/>
      <c r="C710" s="65" t="s">
        <v>226</v>
      </c>
      <c r="D710" s="97">
        <v>1805</v>
      </c>
      <c r="F710" s="38"/>
      <c r="G710" s="38"/>
    </row>
    <row r="711" spans="1:7" x14ac:dyDescent="0.2">
      <c r="A711" s="27" t="s">
        <v>153</v>
      </c>
      <c r="B711" s="16" t="s">
        <v>45</v>
      </c>
      <c r="C711" s="4" t="s">
        <v>356</v>
      </c>
      <c r="D711" s="94"/>
      <c r="F711" s="38"/>
      <c r="G711" s="38"/>
    </row>
    <row r="712" spans="1:7" x14ac:dyDescent="0.2">
      <c r="A712" s="16"/>
      <c r="B712" s="16"/>
      <c r="C712" s="16" t="s">
        <v>9</v>
      </c>
      <c r="D712" s="5">
        <v>685</v>
      </c>
      <c r="F712" s="38"/>
      <c r="G712" s="38"/>
    </row>
    <row r="713" spans="1:7" x14ac:dyDescent="0.2">
      <c r="A713" s="16">
        <v>5200</v>
      </c>
      <c r="B713" s="16"/>
      <c r="C713" s="16" t="s">
        <v>226</v>
      </c>
      <c r="D713" s="97">
        <v>685</v>
      </c>
      <c r="F713" s="38"/>
      <c r="G713" s="38"/>
    </row>
    <row r="714" spans="1:7" x14ac:dyDescent="0.2">
      <c r="A714" s="16" t="s">
        <v>105</v>
      </c>
      <c r="B714" s="16" t="s">
        <v>45</v>
      </c>
      <c r="C714" s="26" t="s">
        <v>138</v>
      </c>
      <c r="D714" s="97"/>
      <c r="E714" s="181"/>
      <c r="F714" s="38"/>
      <c r="G714" s="38"/>
    </row>
    <row r="715" spans="1:7" x14ac:dyDescent="0.2">
      <c r="A715" s="16"/>
      <c r="B715" s="16"/>
      <c r="C715" s="16" t="s">
        <v>9</v>
      </c>
      <c r="D715" s="5">
        <v>7270</v>
      </c>
      <c r="F715" s="38"/>
      <c r="G715" s="38"/>
    </row>
    <row r="716" spans="1:7" x14ac:dyDescent="0.2">
      <c r="A716" s="16">
        <v>1100</v>
      </c>
      <c r="B716" s="16"/>
      <c r="C716" s="16" t="s">
        <v>96</v>
      </c>
      <c r="D716" s="97">
        <v>850</v>
      </c>
      <c r="F716" s="38"/>
      <c r="G716" s="38"/>
    </row>
    <row r="717" spans="1:7" x14ac:dyDescent="0.2">
      <c r="A717" s="16">
        <v>1200</v>
      </c>
      <c r="B717" s="16"/>
      <c r="C717" s="16" t="s">
        <v>357</v>
      </c>
      <c r="D717" s="97">
        <v>200</v>
      </c>
      <c r="F717" s="38"/>
      <c r="G717" s="38"/>
    </row>
    <row r="718" spans="1:7" x14ac:dyDescent="0.2">
      <c r="A718" s="16">
        <v>2100</v>
      </c>
      <c r="B718" s="16"/>
      <c r="C718" s="16" t="s">
        <v>149</v>
      </c>
      <c r="D718" s="97">
        <v>80</v>
      </c>
      <c r="F718" s="38"/>
      <c r="G718" s="38"/>
    </row>
    <row r="719" spans="1:7" x14ac:dyDescent="0.2">
      <c r="A719" s="16">
        <v>2200</v>
      </c>
      <c r="B719" s="16"/>
      <c r="C719" s="16" t="s">
        <v>44</v>
      </c>
      <c r="D719" s="97">
        <v>1435</v>
      </c>
      <c r="F719" s="38"/>
      <c r="G719" s="38"/>
    </row>
    <row r="720" spans="1:7" x14ac:dyDescent="0.2">
      <c r="A720" s="16">
        <v>2300</v>
      </c>
      <c r="B720" s="16"/>
      <c r="C720" s="16" t="s">
        <v>215</v>
      </c>
      <c r="D720" s="97">
        <v>2250</v>
      </c>
      <c r="F720" s="38"/>
      <c r="G720" s="38"/>
    </row>
    <row r="721" spans="1:7" x14ac:dyDescent="0.2">
      <c r="A721" s="16">
        <v>2400</v>
      </c>
      <c r="B721" s="16"/>
      <c r="C721" s="16" t="s">
        <v>358</v>
      </c>
      <c r="D721" s="97">
        <v>35</v>
      </c>
      <c r="F721" s="38"/>
      <c r="G721" s="38"/>
    </row>
    <row r="722" spans="1:7" x14ac:dyDescent="0.2">
      <c r="A722" s="16">
        <v>5200</v>
      </c>
      <c r="B722" s="16"/>
      <c r="C722" s="16" t="s">
        <v>226</v>
      </c>
      <c r="D722" s="97">
        <v>2180</v>
      </c>
      <c r="F722" s="38"/>
      <c r="G722" s="38"/>
    </row>
    <row r="723" spans="1:7" x14ac:dyDescent="0.2">
      <c r="A723" s="16">
        <v>6400</v>
      </c>
      <c r="B723" s="16"/>
      <c r="C723" s="16" t="s">
        <v>173</v>
      </c>
      <c r="D723" s="97">
        <v>240</v>
      </c>
      <c r="F723" s="38"/>
      <c r="G723" s="38"/>
    </row>
    <row r="724" spans="1:7" x14ac:dyDescent="0.2">
      <c r="A724" s="16" t="s">
        <v>154</v>
      </c>
      <c r="B724" s="16" t="s">
        <v>45</v>
      </c>
      <c r="C724" s="26" t="s">
        <v>67</v>
      </c>
      <c r="D724" s="97"/>
      <c r="E724" s="19"/>
      <c r="F724" s="38"/>
      <c r="G724" s="38"/>
    </row>
    <row r="725" spans="1:7" x14ac:dyDescent="0.2">
      <c r="A725" s="16"/>
      <c r="B725" s="16"/>
      <c r="C725" s="16" t="s">
        <v>9</v>
      </c>
      <c r="D725" s="5">
        <v>1880</v>
      </c>
      <c r="F725" s="38"/>
      <c r="G725" s="38"/>
    </row>
    <row r="726" spans="1:7" x14ac:dyDescent="0.2">
      <c r="A726" s="16">
        <v>2300</v>
      </c>
      <c r="B726" s="16"/>
      <c r="C726" s="16" t="s">
        <v>215</v>
      </c>
      <c r="D726" s="97">
        <v>1880</v>
      </c>
      <c r="F726" s="38"/>
      <c r="G726" s="38"/>
    </row>
    <row r="727" spans="1:7" x14ac:dyDescent="0.2">
      <c r="A727" s="16" t="s">
        <v>359</v>
      </c>
      <c r="B727" s="16" t="s">
        <v>45</v>
      </c>
      <c r="C727" s="26" t="s">
        <v>88</v>
      </c>
      <c r="D727" s="98"/>
      <c r="F727" s="38"/>
      <c r="G727" s="38"/>
    </row>
    <row r="728" spans="1:7" x14ac:dyDescent="0.2">
      <c r="A728" s="16">
        <v>1100</v>
      </c>
      <c r="B728" s="16"/>
      <c r="C728" s="16" t="s">
        <v>9</v>
      </c>
      <c r="D728" s="5">
        <v>15985</v>
      </c>
      <c r="F728" s="70"/>
      <c r="G728" s="38"/>
    </row>
    <row r="729" spans="1:7" x14ac:dyDescent="0.2">
      <c r="A729" s="16">
        <v>1100</v>
      </c>
      <c r="B729" s="16"/>
      <c r="C729" s="16" t="s">
        <v>96</v>
      </c>
      <c r="D729" s="97">
        <v>4460</v>
      </c>
      <c r="F729" s="38"/>
      <c r="G729" s="38"/>
    </row>
    <row r="730" spans="1:7" x14ac:dyDescent="0.2">
      <c r="A730" s="16">
        <v>1200</v>
      </c>
      <c r="B730" s="16"/>
      <c r="C730" s="16" t="s">
        <v>357</v>
      </c>
      <c r="D730" s="97">
        <v>530</v>
      </c>
      <c r="F730" s="38"/>
      <c r="G730" s="38"/>
    </row>
    <row r="731" spans="1:7" x14ac:dyDescent="0.2">
      <c r="A731" s="16">
        <v>2200</v>
      </c>
      <c r="B731" s="16"/>
      <c r="C731" s="16" t="s">
        <v>44</v>
      </c>
      <c r="D731" s="97">
        <v>3265</v>
      </c>
      <c r="F731" s="38"/>
      <c r="G731" s="38"/>
    </row>
    <row r="732" spans="1:7" x14ac:dyDescent="0.2">
      <c r="A732" s="16">
        <v>2300</v>
      </c>
      <c r="B732" s="16"/>
      <c r="C732" s="16" t="s">
        <v>215</v>
      </c>
      <c r="D732" s="97">
        <v>7730</v>
      </c>
      <c r="F732" s="38"/>
      <c r="G732" s="38"/>
    </row>
    <row r="733" spans="1:7" x14ac:dyDescent="0.2">
      <c r="A733" s="16" t="s">
        <v>112</v>
      </c>
      <c r="B733" s="16" t="s">
        <v>45</v>
      </c>
      <c r="C733" s="26" t="s">
        <v>360</v>
      </c>
      <c r="D733" s="97"/>
      <c r="F733" s="38"/>
      <c r="G733" s="38"/>
    </row>
    <row r="734" spans="1:7" x14ac:dyDescent="0.2">
      <c r="A734" s="16"/>
      <c r="B734" s="16"/>
      <c r="C734" s="16" t="s">
        <v>9</v>
      </c>
      <c r="D734" s="5">
        <v>100</v>
      </c>
      <c r="F734" s="38"/>
      <c r="G734" s="38"/>
    </row>
    <row r="735" spans="1:7" x14ac:dyDescent="0.2">
      <c r="A735" s="16">
        <v>2300</v>
      </c>
      <c r="B735" s="16"/>
      <c r="C735" s="16" t="s">
        <v>215</v>
      </c>
      <c r="D735" s="97">
        <v>100</v>
      </c>
      <c r="F735" s="38"/>
      <c r="G735" s="38"/>
    </row>
    <row r="736" spans="1:7" x14ac:dyDescent="0.2">
      <c r="A736" s="74" t="s">
        <v>40</v>
      </c>
      <c r="B736" s="16" t="s">
        <v>16</v>
      </c>
      <c r="C736" s="26" t="s">
        <v>374</v>
      </c>
      <c r="D736" s="97"/>
      <c r="F736" s="38"/>
      <c r="G736" s="38"/>
    </row>
    <row r="737" spans="1:7" x14ac:dyDescent="0.2">
      <c r="A737" s="16"/>
      <c r="B737" s="16"/>
      <c r="C737" s="16" t="s">
        <v>9</v>
      </c>
      <c r="D737" s="98">
        <f>D738</f>
        <v>26600</v>
      </c>
      <c r="F737" s="38"/>
      <c r="G737" s="38"/>
    </row>
    <row r="738" spans="1:7" x14ac:dyDescent="0.2">
      <c r="A738" s="16">
        <v>2200</v>
      </c>
      <c r="B738" s="16"/>
      <c r="C738" s="16" t="s">
        <v>44</v>
      </c>
      <c r="D738" s="97">
        <v>26600</v>
      </c>
      <c r="F738" s="38"/>
      <c r="G738" s="38"/>
    </row>
    <row r="739" spans="1:7" x14ac:dyDescent="0.2">
      <c r="A739" s="74" t="s">
        <v>40</v>
      </c>
      <c r="B739" s="16" t="s">
        <v>16</v>
      </c>
      <c r="C739" s="26" t="s">
        <v>374</v>
      </c>
      <c r="D739" s="97"/>
      <c r="F739" s="38"/>
      <c r="G739" s="38"/>
    </row>
    <row r="740" spans="1:7" x14ac:dyDescent="0.2">
      <c r="A740" s="16"/>
      <c r="B740" s="16"/>
      <c r="C740" s="16" t="s">
        <v>9</v>
      </c>
      <c r="D740" s="98">
        <f>D741+D742</f>
        <v>20000</v>
      </c>
      <c r="F740" s="38"/>
      <c r="G740" s="38"/>
    </row>
    <row r="741" spans="1:7" x14ac:dyDescent="0.2">
      <c r="A741" s="16">
        <v>5100</v>
      </c>
      <c r="B741" s="16"/>
      <c r="C741" s="16" t="s">
        <v>375</v>
      </c>
      <c r="D741" s="97">
        <v>12000</v>
      </c>
      <c r="F741" s="38"/>
      <c r="G741" s="38"/>
    </row>
    <row r="742" spans="1:7" x14ac:dyDescent="0.2">
      <c r="A742" s="16">
        <v>5200</v>
      </c>
      <c r="B742" s="16"/>
      <c r="C742" s="16" t="s">
        <v>35</v>
      </c>
      <c r="D742" s="97">
        <v>8000</v>
      </c>
      <c r="F742" s="38"/>
      <c r="G742" s="38"/>
    </row>
    <row r="743" spans="1:7" x14ac:dyDescent="0.2">
      <c r="A743" s="74" t="s">
        <v>41</v>
      </c>
      <c r="B743" s="16" t="s">
        <v>16</v>
      </c>
      <c r="C743" s="26" t="s">
        <v>378</v>
      </c>
      <c r="D743" s="97"/>
      <c r="E743" s="19"/>
      <c r="F743" s="38"/>
      <c r="G743" s="38"/>
    </row>
    <row r="744" spans="1:7" x14ac:dyDescent="0.2">
      <c r="A744" s="16"/>
      <c r="B744" s="16"/>
      <c r="C744" s="16" t="s">
        <v>9</v>
      </c>
      <c r="D744" s="98">
        <f>D745+D746</f>
        <v>12000</v>
      </c>
      <c r="F744" s="38"/>
      <c r="G744" s="38"/>
    </row>
    <row r="745" spans="1:7" x14ac:dyDescent="0.2">
      <c r="A745" s="16">
        <v>2200</v>
      </c>
      <c r="B745" s="16"/>
      <c r="C745" s="16" t="s">
        <v>44</v>
      </c>
      <c r="D745" s="97">
        <v>10000</v>
      </c>
      <c r="F745" s="38"/>
      <c r="G745" s="38"/>
    </row>
    <row r="746" spans="1:7" x14ac:dyDescent="0.2">
      <c r="A746" s="16">
        <v>2300</v>
      </c>
      <c r="B746" s="16"/>
      <c r="C746" s="16" t="s">
        <v>215</v>
      </c>
      <c r="D746" s="97">
        <v>2000</v>
      </c>
      <c r="E746" s="19"/>
      <c r="F746" s="38"/>
      <c r="G746" s="38"/>
    </row>
    <row r="747" spans="1:7" x14ac:dyDescent="0.2">
      <c r="A747" s="74" t="s">
        <v>46</v>
      </c>
      <c r="B747" s="16" t="s">
        <v>16</v>
      </c>
      <c r="C747" s="26" t="s">
        <v>388</v>
      </c>
      <c r="D747" s="97"/>
      <c r="E747" s="19"/>
      <c r="F747" s="38"/>
      <c r="G747" s="38"/>
    </row>
    <row r="748" spans="1:7" x14ac:dyDescent="0.2">
      <c r="A748" s="16"/>
      <c r="B748" s="16"/>
      <c r="C748" s="16" t="s">
        <v>9</v>
      </c>
      <c r="D748" s="98">
        <f>D749</f>
        <v>71006</v>
      </c>
      <c r="F748" s="38"/>
      <c r="G748" s="38"/>
    </row>
    <row r="749" spans="1:7" x14ac:dyDescent="0.2">
      <c r="A749" s="16">
        <v>5200</v>
      </c>
      <c r="B749" s="16"/>
      <c r="C749" s="16" t="s">
        <v>62</v>
      </c>
      <c r="D749" s="97">
        <v>71006</v>
      </c>
      <c r="E749" s="19"/>
      <c r="F749" s="38"/>
      <c r="G749" s="38"/>
    </row>
    <row r="750" spans="1:7" x14ac:dyDescent="0.2">
      <c r="A750" s="74" t="s">
        <v>22</v>
      </c>
      <c r="B750" s="16" t="s">
        <v>16</v>
      </c>
      <c r="C750" s="26" t="s">
        <v>381</v>
      </c>
      <c r="D750" s="97"/>
      <c r="E750" s="19"/>
      <c r="F750" s="38"/>
      <c r="G750" s="38"/>
    </row>
    <row r="751" spans="1:7" x14ac:dyDescent="0.2">
      <c r="A751" s="16"/>
      <c r="B751" s="16"/>
      <c r="C751" s="16" t="s">
        <v>9</v>
      </c>
      <c r="D751" s="98">
        <f>D752</f>
        <v>12666</v>
      </c>
      <c r="F751" s="38"/>
      <c r="G751" s="38"/>
    </row>
    <row r="752" spans="1:7" x14ac:dyDescent="0.2">
      <c r="A752" s="16">
        <v>5200</v>
      </c>
      <c r="B752" s="16"/>
      <c r="C752" s="16" t="s">
        <v>23</v>
      </c>
      <c r="D752" s="97">
        <v>12666</v>
      </c>
      <c r="E752" s="19"/>
      <c r="F752" s="38"/>
      <c r="G752" s="38"/>
    </row>
    <row r="753" spans="1:7" ht="25.5" x14ac:dyDescent="0.2">
      <c r="A753" s="74" t="s">
        <v>52</v>
      </c>
      <c r="B753" s="16" t="s">
        <v>33</v>
      </c>
      <c r="C753" s="21" t="s">
        <v>382</v>
      </c>
      <c r="D753" s="97"/>
      <c r="E753" s="19"/>
      <c r="F753" s="38"/>
      <c r="G753" s="38"/>
    </row>
    <row r="754" spans="1:7" x14ac:dyDescent="0.2">
      <c r="A754" s="16"/>
      <c r="B754" s="16"/>
      <c r="C754" s="16" t="s">
        <v>9</v>
      </c>
      <c r="D754" s="98">
        <f>D755</f>
        <v>400</v>
      </c>
      <c r="F754" s="38"/>
      <c r="G754" s="38"/>
    </row>
    <row r="755" spans="1:7" x14ac:dyDescent="0.2">
      <c r="A755" s="34">
        <v>5200</v>
      </c>
      <c r="B755" s="34"/>
      <c r="C755" s="34" t="s">
        <v>35</v>
      </c>
      <c r="D755" s="97">
        <v>400</v>
      </c>
      <c r="E755" s="19"/>
      <c r="F755" s="38"/>
      <c r="G755" s="38"/>
    </row>
    <row r="756" spans="1:7" x14ac:dyDescent="0.2">
      <c r="A756" s="74" t="s">
        <v>55</v>
      </c>
      <c r="B756" s="16" t="s">
        <v>16</v>
      </c>
      <c r="C756" s="26" t="s">
        <v>385</v>
      </c>
      <c r="D756" s="97"/>
      <c r="E756" s="19"/>
      <c r="F756" s="38"/>
      <c r="G756" s="38"/>
    </row>
    <row r="757" spans="1:7" x14ac:dyDescent="0.2">
      <c r="A757" s="16"/>
      <c r="B757" s="16"/>
      <c r="C757" s="16" t="s">
        <v>9</v>
      </c>
      <c r="D757" s="98">
        <f>D758</f>
        <v>412</v>
      </c>
      <c r="F757" s="38"/>
      <c r="G757" s="38"/>
    </row>
    <row r="758" spans="1:7" x14ac:dyDescent="0.2">
      <c r="A758" s="16">
        <v>3200</v>
      </c>
      <c r="B758" s="16"/>
      <c r="C758" s="16" t="s">
        <v>383</v>
      </c>
      <c r="D758" s="97">
        <v>412</v>
      </c>
      <c r="F758" s="38"/>
      <c r="G758" s="38"/>
    </row>
    <row r="759" spans="1:7" x14ac:dyDescent="0.2">
      <c r="A759" s="187" t="s">
        <v>22</v>
      </c>
      <c r="B759" s="34" t="s">
        <v>16</v>
      </c>
      <c r="C759" s="63" t="s">
        <v>217</v>
      </c>
      <c r="D759" s="115"/>
      <c r="F759" s="38"/>
      <c r="G759" s="38"/>
    </row>
    <row r="760" spans="1:7" x14ac:dyDescent="0.2">
      <c r="A760" s="34"/>
      <c r="B760" s="34"/>
      <c r="C760" s="34" t="s">
        <v>9</v>
      </c>
      <c r="D760" s="161">
        <f>D761</f>
        <v>152139</v>
      </c>
      <c r="F760" s="38"/>
      <c r="G760" s="38"/>
    </row>
    <row r="761" spans="1:7" x14ac:dyDescent="0.2">
      <c r="A761" s="34">
        <v>5200</v>
      </c>
      <c r="B761" s="34"/>
      <c r="C761" s="34" t="s">
        <v>35</v>
      </c>
      <c r="D761" s="115">
        <v>152139</v>
      </c>
      <c r="F761" s="38"/>
      <c r="G761" s="38"/>
    </row>
    <row r="762" spans="1:7" ht="38.25" x14ac:dyDescent="0.2">
      <c r="A762" s="74" t="s">
        <v>426</v>
      </c>
      <c r="B762" s="16" t="s">
        <v>16</v>
      </c>
      <c r="C762" s="21" t="s">
        <v>425</v>
      </c>
      <c r="D762" s="97"/>
      <c r="F762" s="38"/>
      <c r="G762" s="38"/>
    </row>
    <row r="763" spans="1:7" x14ac:dyDescent="0.2">
      <c r="A763" s="16"/>
      <c r="B763" s="16"/>
      <c r="C763" s="16" t="s">
        <v>9</v>
      </c>
      <c r="D763" s="98">
        <f>D764</f>
        <v>2448</v>
      </c>
      <c r="F763" s="38"/>
      <c r="G763" s="38"/>
    </row>
    <row r="764" spans="1:7" x14ac:dyDescent="0.2">
      <c r="A764" s="16">
        <v>6300</v>
      </c>
      <c r="B764" s="16"/>
      <c r="C764" s="16" t="s">
        <v>427</v>
      </c>
      <c r="D764" s="97">
        <v>2448</v>
      </c>
      <c r="F764" s="38"/>
      <c r="G764" s="38"/>
    </row>
    <row r="765" spans="1:7" ht="38.25" x14ac:dyDescent="0.2">
      <c r="A765" s="74" t="s">
        <v>426</v>
      </c>
      <c r="B765" s="16" t="s">
        <v>16</v>
      </c>
      <c r="C765" s="21" t="s">
        <v>425</v>
      </c>
      <c r="D765" s="97"/>
      <c r="F765" s="38"/>
      <c r="G765" s="38"/>
    </row>
    <row r="766" spans="1:7" x14ac:dyDescent="0.2">
      <c r="A766" s="16"/>
      <c r="B766" s="16"/>
      <c r="C766" s="16" t="s">
        <v>9</v>
      </c>
      <c r="D766" s="98">
        <f>D767</f>
        <v>2719</v>
      </c>
      <c r="F766" s="38"/>
      <c r="G766" s="38"/>
    </row>
    <row r="767" spans="1:7" x14ac:dyDescent="0.2">
      <c r="A767" s="16">
        <v>6300</v>
      </c>
      <c r="B767" s="16"/>
      <c r="C767" s="16" t="s">
        <v>427</v>
      </c>
      <c r="D767" s="97">
        <v>2719</v>
      </c>
      <c r="F767" s="38"/>
      <c r="G767" s="38"/>
    </row>
    <row r="768" spans="1:7" x14ac:dyDescent="0.2">
      <c r="A768" s="74" t="s">
        <v>41</v>
      </c>
      <c r="B768" s="16" t="s">
        <v>16</v>
      </c>
      <c r="C768" s="26" t="s">
        <v>391</v>
      </c>
      <c r="D768" s="97"/>
      <c r="F768" s="38"/>
      <c r="G768" s="38"/>
    </row>
    <row r="769" spans="1:7" x14ac:dyDescent="0.2">
      <c r="A769" s="16"/>
      <c r="B769" s="16"/>
      <c r="C769" s="16" t="s">
        <v>9</v>
      </c>
      <c r="D769" s="98">
        <f>D770</f>
        <v>69450</v>
      </c>
      <c r="F769" s="38"/>
      <c r="G769" s="38"/>
    </row>
    <row r="770" spans="1:7" x14ac:dyDescent="0.2">
      <c r="A770" s="16">
        <v>5200</v>
      </c>
      <c r="B770" s="16"/>
      <c r="C770" s="34" t="s">
        <v>392</v>
      </c>
      <c r="D770" s="97">
        <v>69450</v>
      </c>
      <c r="E770" s="19"/>
      <c r="F770" s="38"/>
      <c r="G770" s="38"/>
    </row>
    <row r="771" spans="1:7" x14ac:dyDescent="0.2">
      <c r="A771" s="74" t="s">
        <v>55</v>
      </c>
      <c r="B771" s="16" t="s">
        <v>16</v>
      </c>
      <c r="C771" s="63" t="s">
        <v>393</v>
      </c>
      <c r="D771" s="97"/>
      <c r="E771" s="19"/>
      <c r="F771" s="38"/>
      <c r="G771" s="38"/>
    </row>
    <row r="772" spans="1:7" x14ac:dyDescent="0.2">
      <c r="A772" s="16"/>
      <c r="B772" s="16"/>
      <c r="C772" s="16" t="s">
        <v>9</v>
      </c>
      <c r="D772" s="98">
        <f>D773</f>
        <v>316</v>
      </c>
      <c r="F772" s="38"/>
      <c r="G772" s="38"/>
    </row>
    <row r="773" spans="1:7" x14ac:dyDescent="0.2">
      <c r="A773" s="16">
        <v>3200</v>
      </c>
      <c r="B773" s="16"/>
      <c r="C773" s="16" t="s">
        <v>383</v>
      </c>
      <c r="D773" s="97">
        <v>316</v>
      </c>
      <c r="F773" s="38"/>
      <c r="G773" s="38"/>
    </row>
    <row r="774" spans="1:7" x14ac:dyDescent="0.2">
      <c r="A774" s="6" t="s">
        <v>46</v>
      </c>
      <c r="B774" s="16" t="s">
        <v>16</v>
      </c>
      <c r="C774" s="21" t="s">
        <v>49</v>
      </c>
      <c r="D774" s="132"/>
      <c r="E774" s="39"/>
      <c r="F774" s="38"/>
      <c r="G774" s="38"/>
    </row>
    <row r="775" spans="1:7" x14ac:dyDescent="0.2">
      <c r="A775" s="6"/>
      <c r="B775" s="16"/>
      <c r="C775" s="18" t="s">
        <v>9</v>
      </c>
      <c r="D775" s="194">
        <f>D776</f>
        <v>15058</v>
      </c>
      <c r="E775" s="236"/>
      <c r="F775" s="237"/>
      <c r="G775" s="38"/>
    </row>
    <row r="776" spans="1:7" x14ac:dyDescent="0.2">
      <c r="A776" s="9">
        <v>5200</v>
      </c>
      <c r="B776" s="16"/>
      <c r="C776" s="9" t="s">
        <v>23</v>
      </c>
      <c r="D776" s="133">
        <v>15058</v>
      </c>
      <c r="E776" s="236"/>
      <c r="F776" s="237"/>
      <c r="G776" s="38"/>
    </row>
    <row r="777" spans="1:7" x14ac:dyDescent="0.2">
      <c r="A777" s="6" t="s">
        <v>46</v>
      </c>
      <c r="B777" s="16" t="s">
        <v>16</v>
      </c>
      <c r="C777" s="21" t="s">
        <v>388</v>
      </c>
      <c r="D777" s="132"/>
      <c r="F777" s="38"/>
      <c r="G777" s="38"/>
    </row>
    <row r="778" spans="1:7" x14ac:dyDescent="0.2">
      <c r="A778" s="6"/>
      <c r="B778" s="16"/>
      <c r="C778" s="18" t="s">
        <v>9</v>
      </c>
      <c r="D778" s="194">
        <f>D779</f>
        <v>2151</v>
      </c>
      <c r="F778" s="38"/>
      <c r="G778" s="38"/>
    </row>
    <row r="779" spans="1:7" x14ac:dyDescent="0.2">
      <c r="A779" s="9">
        <v>5200</v>
      </c>
      <c r="B779" s="16"/>
      <c r="C779" s="9" t="s">
        <v>23</v>
      </c>
      <c r="D779" s="133">
        <v>2151</v>
      </c>
      <c r="F779" s="38"/>
      <c r="G779" s="38"/>
    </row>
    <row r="780" spans="1:7" x14ac:dyDescent="0.2">
      <c r="A780" s="207" t="s">
        <v>46</v>
      </c>
      <c r="B780" s="208" t="s">
        <v>301</v>
      </c>
      <c r="C780" s="209" t="s">
        <v>394</v>
      </c>
      <c r="D780" s="210"/>
      <c r="E780" s="49"/>
      <c r="F780" s="38"/>
      <c r="G780" s="38"/>
    </row>
    <row r="781" spans="1:7" x14ac:dyDescent="0.2">
      <c r="A781" s="6"/>
      <c r="B781" s="211"/>
      <c r="C781" s="65" t="s">
        <v>9</v>
      </c>
      <c r="D781" s="68">
        <f>SUM(D782:D784)</f>
        <v>2336</v>
      </c>
      <c r="E781" s="39"/>
      <c r="F781" s="38"/>
      <c r="G781" s="38"/>
    </row>
    <row r="782" spans="1:7" ht="22.5" customHeight="1" x14ac:dyDescent="0.2">
      <c r="A782" s="8">
        <v>2200</v>
      </c>
      <c r="B782" s="9"/>
      <c r="C782" s="9" t="s">
        <v>176</v>
      </c>
      <c r="D782" s="210">
        <v>1372</v>
      </c>
      <c r="E782" s="255"/>
      <c r="F782" s="256"/>
      <c r="G782" s="38"/>
    </row>
    <row r="783" spans="1:7" x14ac:dyDescent="0.2">
      <c r="A783" s="6">
        <v>2300</v>
      </c>
      <c r="B783" s="71"/>
      <c r="C783" s="9" t="s">
        <v>43</v>
      </c>
      <c r="D783" s="210">
        <v>748</v>
      </c>
      <c r="E783" s="39"/>
      <c r="F783" s="38"/>
      <c r="G783" s="38"/>
    </row>
    <row r="784" spans="1:7" x14ac:dyDescent="0.2">
      <c r="A784" s="6">
        <v>5200</v>
      </c>
      <c r="B784" s="71"/>
      <c r="C784" s="9" t="s">
        <v>395</v>
      </c>
      <c r="D784" s="210">
        <v>216</v>
      </c>
      <c r="E784" s="39"/>
      <c r="F784" s="38"/>
      <c r="G784" s="38"/>
    </row>
    <row r="785" spans="1:7" x14ac:dyDescent="0.2">
      <c r="A785" s="6" t="s">
        <v>41</v>
      </c>
      <c r="B785" s="208" t="s">
        <v>301</v>
      </c>
      <c r="C785" s="21" t="s">
        <v>396</v>
      </c>
      <c r="D785" s="212"/>
      <c r="E785" s="39"/>
      <c r="F785" s="38"/>
      <c r="G785" s="38"/>
    </row>
    <row r="786" spans="1:7" x14ac:dyDescent="0.2">
      <c r="A786" s="6"/>
      <c r="B786" s="16"/>
      <c r="C786" s="18" t="s">
        <v>9</v>
      </c>
      <c r="D786" s="213">
        <f>D787</f>
        <v>325</v>
      </c>
      <c r="E786" s="39"/>
      <c r="F786" s="38"/>
      <c r="G786" s="38"/>
    </row>
    <row r="787" spans="1:7" x14ac:dyDescent="0.2">
      <c r="A787" s="9">
        <v>5200</v>
      </c>
      <c r="B787" s="16"/>
      <c r="C787" s="18" t="s">
        <v>397</v>
      </c>
      <c r="D787" s="214">
        <v>325</v>
      </c>
      <c r="E787" s="39"/>
      <c r="F787" s="38"/>
      <c r="G787" s="38"/>
    </row>
    <row r="788" spans="1:7" x14ac:dyDescent="0.2">
      <c r="A788" s="207" t="s">
        <v>41</v>
      </c>
      <c r="B788" s="208" t="s">
        <v>301</v>
      </c>
      <c r="C788" s="209" t="s">
        <v>398</v>
      </c>
      <c r="D788" s="210"/>
      <c r="E788" s="39"/>
      <c r="F788" s="38"/>
      <c r="G788" s="38"/>
    </row>
    <row r="789" spans="1:7" x14ac:dyDescent="0.2">
      <c r="A789" s="6"/>
      <c r="B789" s="211"/>
      <c r="C789" s="65" t="s">
        <v>9</v>
      </c>
      <c r="D789" s="68">
        <f>SUM(D790)</f>
        <v>1000</v>
      </c>
      <c r="E789" s="39"/>
      <c r="F789" s="38"/>
      <c r="G789" s="38"/>
    </row>
    <row r="790" spans="1:7" ht="35.25" customHeight="1" x14ac:dyDescent="0.2">
      <c r="A790" s="6">
        <v>2300</v>
      </c>
      <c r="B790" s="71"/>
      <c r="C790" s="9" t="s">
        <v>43</v>
      </c>
      <c r="D790" s="210">
        <v>1000</v>
      </c>
      <c r="E790" s="236"/>
      <c r="F790" s="237"/>
      <c r="G790" s="38"/>
    </row>
    <row r="791" spans="1:7" x14ac:dyDescent="0.2">
      <c r="A791" s="207" t="s">
        <v>42</v>
      </c>
      <c r="B791" s="208" t="s">
        <v>301</v>
      </c>
      <c r="C791" s="4" t="s">
        <v>399</v>
      </c>
      <c r="D791" s="214"/>
      <c r="E791" s="39"/>
      <c r="F791" s="38"/>
      <c r="G791" s="38"/>
    </row>
    <row r="792" spans="1:7" x14ac:dyDescent="0.2">
      <c r="A792" s="9"/>
      <c r="B792" s="16"/>
      <c r="C792" s="18" t="s">
        <v>9</v>
      </c>
      <c r="D792" s="212">
        <f>SUM(D793:D794)</f>
        <v>621</v>
      </c>
      <c r="E792" s="39"/>
      <c r="F792" s="38"/>
      <c r="G792" s="38"/>
    </row>
    <row r="793" spans="1:7" x14ac:dyDescent="0.2">
      <c r="A793" s="9">
        <v>2200</v>
      </c>
      <c r="B793" s="16"/>
      <c r="C793" s="9" t="s">
        <v>176</v>
      </c>
      <c r="D793" s="214">
        <v>81</v>
      </c>
      <c r="E793" s="38"/>
      <c r="F793" s="38"/>
      <c r="G793" s="38"/>
    </row>
    <row r="794" spans="1:7" x14ac:dyDescent="0.2">
      <c r="A794" s="9">
        <v>5200</v>
      </c>
      <c r="B794" s="16"/>
      <c r="C794" s="9" t="s">
        <v>395</v>
      </c>
      <c r="D794" s="214">
        <v>540</v>
      </c>
      <c r="E794" s="238"/>
      <c r="F794" s="239"/>
      <c r="G794" s="38"/>
    </row>
    <row r="795" spans="1:7" x14ac:dyDescent="0.2">
      <c r="A795" s="207" t="s">
        <v>47</v>
      </c>
      <c r="B795" s="208" t="s">
        <v>301</v>
      </c>
      <c r="C795" s="4" t="s">
        <v>400</v>
      </c>
      <c r="D795" s="214"/>
      <c r="E795" s="39"/>
      <c r="F795" s="38"/>
      <c r="G795" s="38"/>
    </row>
    <row r="796" spans="1:7" x14ac:dyDescent="0.2">
      <c r="A796" s="9"/>
      <c r="B796" s="16"/>
      <c r="C796" s="18" t="s">
        <v>9</v>
      </c>
      <c r="D796" s="212">
        <f>SUM(D797:D798)</f>
        <v>13555</v>
      </c>
      <c r="E796" s="39"/>
      <c r="F796" s="38"/>
      <c r="G796" s="38"/>
    </row>
    <row r="797" spans="1:7" x14ac:dyDescent="0.2">
      <c r="A797" s="9">
        <v>2200</v>
      </c>
      <c r="B797" s="16"/>
      <c r="C797" s="9" t="s">
        <v>176</v>
      </c>
      <c r="D797" s="214">
        <v>8555</v>
      </c>
      <c r="E797" s="238"/>
      <c r="F797" s="239"/>
      <c r="G797" s="38"/>
    </row>
    <row r="798" spans="1:7" x14ac:dyDescent="0.2">
      <c r="A798" s="9">
        <v>2300</v>
      </c>
      <c r="B798" s="16"/>
      <c r="C798" s="9" t="s">
        <v>43</v>
      </c>
      <c r="D798" s="214">
        <v>5000</v>
      </c>
      <c r="E798" s="45"/>
      <c r="F798" s="38"/>
      <c r="G798" s="38"/>
    </row>
    <row r="799" spans="1:7" x14ac:dyDescent="0.2">
      <c r="A799" s="216" t="s">
        <v>53</v>
      </c>
      <c r="B799" s="208" t="s">
        <v>301</v>
      </c>
      <c r="C799" s="4" t="s">
        <v>399</v>
      </c>
      <c r="D799" s="8"/>
      <c r="E799" s="217"/>
      <c r="F799" s="38"/>
      <c r="G799" s="38"/>
    </row>
    <row r="800" spans="1:7" x14ac:dyDescent="0.2">
      <c r="A800" s="218"/>
      <c r="B800" s="9"/>
      <c r="C800" s="9" t="s">
        <v>9</v>
      </c>
      <c r="D800" s="66">
        <f>SUM(D801:D803)</f>
        <v>3620</v>
      </c>
      <c r="E800" s="215"/>
      <c r="F800" s="38"/>
      <c r="G800" s="38"/>
    </row>
    <row r="801" spans="1:7" ht="24.75" customHeight="1" x14ac:dyDescent="0.2">
      <c r="A801" s="226">
        <v>2100</v>
      </c>
      <c r="B801" s="65"/>
      <c r="C801" s="65" t="s">
        <v>401</v>
      </c>
      <c r="D801" s="180">
        <v>300</v>
      </c>
      <c r="E801" s="236"/>
      <c r="F801" s="237"/>
      <c r="G801" s="38"/>
    </row>
    <row r="802" spans="1:7" ht="21" customHeight="1" x14ac:dyDescent="0.2">
      <c r="A802" s="180">
        <v>2200</v>
      </c>
      <c r="B802" s="65"/>
      <c r="C802" s="65" t="s">
        <v>176</v>
      </c>
      <c r="D802" s="180">
        <v>2834</v>
      </c>
      <c r="E802" s="236"/>
      <c r="F802" s="237"/>
      <c r="G802" s="38"/>
    </row>
    <row r="803" spans="1:7" ht="24.75" customHeight="1" x14ac:dyDescent="0.2">
      <c r="A803" s="227">
        <v>2300</v>
      </c>
      <c r="B803" s="71"/>
      <c r="C803" s="65" t="s">
        <v>43</v>
      </c>
      <c r="D803" s="103">
        <v>486</v>
      </c>
      <c r="E803" s="236"/>
      <c r="F803" s="237"/>
      <c r="G803" s="38"/>
    </row>
    <row r="804" spans="1:7" x14ac:dyDescent="0.2">
      <c r="A804" s="6" t="s">
        <v>155</v>
      </c>
      <c r="B804" s="208" t="s">
        <v>301</v>
      </c>
      <c r="C804" s="7" t="s">
        <v>148</v>
      </c>
      <c r="D804" s="16"/>
      <c r="E804" s="219"/>
      <c r="F804" s="38"/>
      <c r="G804" s="38"/>
    </row>
    <row r="805" spans="1:7" x14ac:dyDescent="0.2">
      <c r="A805" s="6"/>
      <c r="B805" s="20"/>
      <c r="C805" s="18" t="s">
        <v>9</v>
      </c>
      <c r="D805" s="66">
        <f>SUM(D806:D807)</f>
        <v>110</v>
      </c>
      <c r="E805" s="67"/>
      <c r="F805" s="38"/>
      <c r="G805" s="38"/>
    </row>
    <row r="806" spans="1:7" x14ac:dyDescent="0.2">
      <c r="A806" s="6">
        <v>2200</v>
      </c>
      <c r="B806" s="20"/>
      <c r="C806" s="9" t="s">
        <v>176</v>
      </c>
      <c r="D806" s="8">
        <v>65</v>
      </c>
      <c r="E806" s="67"/>
      <c r="F806" s="38"/>
      <c r="G806" s="38"/>
    </row>
    <row r="807" spans="1:7" x14ac:dyDescent="0.2">
      <c r="A807" s="8">
        <v>2300</v>
      </c>
      <c r="B807" s="9"/>
      <c r="C807" s="9" t="s">
        <v>43</v>
      </c>
      <c r="D807" s="16">
        <v>45</v>
      </c>
      <c r="E807" s="220"/>
      <c r="F807" s="38"/>
      <c r="G807" s="38"/>
    </row>
    <row r="808" spans="1:7" x14ac:dyDescent="0.2">
      <c r="A808" s="6" t="s">
        <v>40</v>
      </c>
      <c r="B808" s="16" t="s">
        <v>301</v>
      </c>
      <c r="C808" s="3" t="s">
        <v>158</v>
      </c>
      <c r="D808" s="8"/>
      <c r="E808" s="49"/>
      <c r="F808" s="38"/>
      <c r="G808" s="38"/>
    </row>
    <row r="809" spans="1:7" x14ac:dyDescent="0.2">
      <c r="A809" s="6"/>
      <c r="B809" s="20"/>
      <c r="C809" s="65" t="s">
        <v>9</v>
      </c>
      <c r="D809" s="221">
        <f>SUM(D810:D812)</f>
        <v>6227</v>
      </c>
      <c r="E809" s="222"/>
      <c r="F809" s="38"/>
      <c r="G809" s="38"/>
    </row>
    <row r="810" spans="1:7" x14ac:dyDescent="0.2">
      <c r="A810" s="9">
        <v>1100</v>
      </c>
      <c r="B810" s="16"/>
      <c r="C810" s="9" t="s">
        <v>126</v>
      </c>
      <c r="D810" s="8">
        <v>1486</v>
      </c>
      <c r="E810" s="222"/>
      <c r="F810" s="38"/>
      <c r="G810" s="38"/>
    </row>
    <row r="811" spans="1:7" x14ac:dyDescent="0.2">
      <c r="A811" s="9">
        <v>1200</v>
      </c>
      <c r="B811" s="16"/>
      <c r="C811" s="9" t="s">
        <v>30</v>
      </c>
      <c r="D811" s="8">
        <v>1741</v>
      </c>
      <c r="E811" s="222"/>
      <c r="F811" s="38"/>
      <c r="G811" s="38"/>
    </row>
    <row r="812" spans="1:7" x14ac:dyDescent="0.2">
      <c r="A812" s="9">
        <v>2300</v>
      </c>
      <c r="B812" s="16"/>
      <c r="C812" s="9" t="s">
        <v>43</v>
      </c>
      <c r="D812" s="8">
        <v>3000</v>
      </c>
      <c r="E812" s="228"/>
      <c r="F812" s="38"/>
      <c r="G812" s="38"/>
    </row>
    <row r="813" spans="1:7" x14ac:dyDescent="0.2">
      <c r="A813" s="6" t="s">
        <v>22</v>
      </c>
      <c r="B813" s="16" t="s">
        <v>301</v>
      </c>
      <c r="C813" s="4" t="s">
        <v>402</v>
      </c>
      <c r="D813" s="8"/>
      <c r="E813" s="222"/>
      <c r="F813" s="38"/>
      <c r="G813" s="38"/>
    </row>
    <row r="814" spans="1:7" x14ac:dyDescent="0.2">
      <c r="A814" s="27"/>
      <c r="B814" s="73"/>
      <c r="C814" s="72" t="s">
        <v>9</v>
      </c>
      <c r="D814" s="68">
        <f>SUM(D815:D817)</f>
        <v>8450</v>
      </c>
      <c r="E814" s="222"/>
      <c r="F814" s="38"/>
      <c r="G814" s="38"/>
    </row>
    <row r="815" spans="1:7" x14ac:dyDescent="0.2">
      <c r="A815" s="6">
        <v>2200</v>
      </c>
      <c r="B815" s="20"/>
      <c r="C815" s="9" t="s">
        <v>176</v>
      </c>
      <c r="D815" s="214">
        <v>4407</v>
      </c>
      <c r="E815" s="222"/>
      <c r="F815" s="38"/>
      <c r="G815" s="38"/>
    </row>
    <row r="816" spans="1:7" x14ac:dyDescent="0.2">
      <c r="A816" s="8">
        <v>2300</v>
      </c>
      <c r="B816" s="9"/>
      <c r="C816" s="9" t="s">
        <v>43</v>
      </c>
      <c r="D816" s="8">
        <v>3420</v>
      </c>
      <c r="E816" s="224"/>
      <c r="F816" s="39"/>
      <c r="G816" s="38"/>
    </row>
    <row r="817" spans="1:8" x14ac:dyDescent="0.2">
      <c r="A817" s="61">
        <v>2500</v>
      </c>
      <c r="B817" s="3"/>
      <c r="C817" s="16" t="s">
        <v>403</v>
      </c>
      <c r="D817" s="61">
        <v>623</v>
      </c>
      <c r="F817" s="38"/>
      <c r="G817" s="38"/>
    </row>
    <row r="818" spans="1:8" x14ac:dyDescent="0.2">
      <c r="A818" s="61" t="s">
        <v>22</v>
      </c>
      <c r="B818" s="16" t="s">
        <v>301</v>
      </c>
      <c r="C818" s="7" t="s">
        <v>404</v>
      </c>
      <c r="D818" s="66"/>
      <c r="E818" s="129"/>
      <c r="F818" s="38"/>
      <c r="G818" s="38"/>
    </row>
    <row r="819" spans="1:8" x14ac:dyDescent="0.2">
      <c r="A819" s="6"/>
      <c r="C819" s="18" t="s">
        <v>9</v>
      </c>
      <c r="D819" s="212">
        <f>D820</f>
        <v>1059</v>
      </c>
      <c r="E819" s="45"/>
      <c r="F819" s="38"/>
      <c r="G819" s="38"/>
    </row>
    <row r="820" spans="1:8" x14ac:dyDescent="0.2">
      <c r="A820" s="6">
        <v>5200</v>
      </c>
      <c r="B820" s="20"/>
      <c r="C820" s="18" t="s">
        <v>35</v>
      </c>
      <c r="D820" s="214">
        <v>1059</v>
      </c>
      <c r="E820" s="225"/>
      <c r="F820" s="38"/>
      <c r="G820" s="38"/>
    </row>
    <row r="821" spans="1:8" ht="25.5" x14ac:dyDescent="0.2">
      <c r="A821" s="6" t="s">
        <v>41</v>
      </c>
      <c r="B821" s="20" t="s">
        <v>16</v>
      </c>
      <c r="C821" s="21" t="s">
        <v>422</v>
      </c>
      <c r="D821" s="214"/>
      <c r="E821" s="92"/>
      <c r="F821" s="38"/>
      <c r="G821" s="38"/>
    </row>
    <row r="822" spans="1:8" x14ac:dyDescent="0.2">
      <c r="A822" s="6"/>
      <c r="B822" s="20"/>
      <c r="C822" s="18" t="s">
        <v>9</v>
      </c>
      <c r="D822" s="212">
        <f>D823</f>
        <v>62</v>
      </c>
      <c r="E822" s="92"/>
      <c r="F822" s="38"/>
      <c r="G822" s="38"/>
    </row>
    <row r="823" spans="1:8" x14ac:dyDescent="0.2">
      <c r="A823" s="6">
        <v>2200</v>
      </c>
      <c r="B823" s="20"/>
      <c r="C823" s="9" t="s">
        <v>176</v>
      </c>
      <c r="D823" s="214">
        <v>62</v>
      </c>
      <c r="E823" s="92"/>
      <c r="F823" s="38"/>
      <c r="G823" s="38"/>
    </row>
    <row r="824" spans="1:8" x14ac:dyDescent="0.2">
      <c r="A824" s="12"/>
      <c r="B824" s="22"/>
      <c r="C824" s="23"/>
      <c r="D824" s="229"/>
      <c r="E824" s="92"/>
      <c r="F824" s="38"/>
      <c r="G824" s="38"/>
    </row>
    <row r="825" spans="1:8" x14ac:dyDescent="0.2">
      <c r="A825" s="12"/>
      <c r="B825" s="22"/>
      <c r="C825" s="23"/>
      <c r="D825" s="229"/>
      <c r="E825" s="92"/>
      <c r="F825" s="38"/>
      <c r="G825" s="38"/>
    </row>
    <row r="826" spans="1:8" x14ac:dyDescent="0.2">
      <c r="A826" s="19"/>
      <c r="B826" s="19"/>
      <c r="C826" s="19"/>
      <c r="D826" s="171"/>
      <c r="G826" s="38"/>
    </row>
    <row r="827" spans="1:8" x14ac:dyDescent="0.2">
      <c r="A827" s="12"/>
      <c r="B827" s="22"/>
      <c r="C827" s="23"/>
      <c r="D827" s="172"/>
      <c r="G827" s="38"/>
    </row>
    <row r="828" spans="1:8" x14ac:dyDescent="0.2">
      <c r="A828" s="2" t="s">
        <v>10</v>
      </c>
    </row>
    <row r="829" spans="1:8" x14ac:dyDescent="0.2">
      <c r="A829" s="1"/>
      <c r="B829" s="1"/>
      <c r="D829" s="1"/>
      <c r="F829" s="38"/>
      <c r="G829" s="38"/>
      <c r="H829" s="38"/>
    </row>
    <row r="830" spans="1:8" x14ac:dyDescent="0.2">
      <c r="A830" s="3" t="s">
        <v>2</v>
      </c>
      <c r="B830" s="28" t="s">
        <v>3</v>
      </c>
      <c r="C830" s="5" t="s">
        <v>8</v>
      </c>
      <c r="D830" s="28" t="s">
        <v>4</v>
      </c>
      <c r="E830" s="52"/>
      <c r="F830" s="38"/>
      <c r="G830" s="85"/>
      <c r="H830" s="86"/>
    </row>
    <row r="831" spans="1:8" x14ac:dyDescent="0.2">
      <c r="A831" s="6" t="s">
        <v>122</v>
      </c>
      <c r="B831" s="18" t="s">
        <v>92</v>
      </c>
      <c r="C831" s="90" t="s">
        <v>123</v>
      </c>
      <c r="D831" s="103"/>
      <c r="E831" s="52"/>
      <c r="F831" s="38"/>
      <c r="G831" s="38"/>
      <c r="H831" s="38"/>
    </row>
    <row r="832" spans="1:8" x14ac:dyDescent="0.2">
      <c r="A832" s="61"/>
      <c r="B832" s="9"/>
      <c r="C832" s="18" t="s">
        <v>9</v>
      </c>
      <c r="D832" s="5">
        <v>0</v>
      </c>
      <c r="E832" s="52"/>
      <c r="F832" s="38"/>
      <c r="G832" s="38"/>
      <c r="H832" s="47"/>
    </row>
    <row r="833" spans="1:8" x14ac:dyDescent="0.2">
      <c r="A833" s="61">
        <v>1100</v>
      </c>
      <c r="B833" s="62"/>
      <c r="C833" s="27" t="s">
        <v>96</v>
      </c>
      <c r="D833" s="94">
        <v>100</v>
      </c>
      <c r="E833" s="121"/>
      <c r="F833" s="38"/>
      <c r="G833" s="38"/>
      <c r="H833" s="51"/>
    </row>
    <row r="834" spans="1:8" x14ac:dyDescent="0.2">
      <c r="A834" s="61">
        <v>1200</v>
      </c>
      <c r="B834" s="62"/>
      <c r="C834" s="27" t="s">
        <v>97</v>
      </c>
      <c r="D834" s="94">
        <v>50</v>
      </c>
      <c r="E834" s="121"/>
      <c r="F834" s="38"/>
      <c r="G834" s="38"/>
      <c r="H834" s="51"/>
    </row>
    <row r="835" spans="1:8" x14ac:dyDescent="0.2">
      <c r="A835" s="61">
        <v>2200</v>
      </c>
      <c r="B835" s="9"/>
      <c r="C835" s="18" t="s">
        <v>44</v>
      </c>
      <c r="D835" s="94">
        <v>50</v>
      </c>
      <c r="E835" s="52"/>
      <c r="F835" s="38"/>
      <c r="G835" s="38"/>
      <c r="H835" s="51"/>
    </row>
    <row r="836" spans="1:8" x14ac:dyDescent="0.2">
      <c r="A836" s="61">
        <v>2300</v>
      </c>
      <c r="B836" s="9"/>
      <c r="C836" s="18" t="s">
        <v>100</v>
      </c>
      <c r="D836" s="94">
        <v>-200</v>
      </c>
      <c r="E836" s="52"/>
      <c r="F836" s="38"/>
      <c r="G836" s="38"/>
      <c r="H836" s="47"/>
    </row>
    <row r="837" spans="1:8" x14ac:dyDescent="0.2">
      <c r="A837" s="6" t="s">
        <v>124</v>
      </c>
      <c r="B837" s="18" t="s">
        <v>92</v>
      </c>
      <c r="C837" s="21" t="s">
        <v>125</v>
      </c>
      <c r="D837" s="94"/>
      <c r="E837" s="52"/>
      <c r="F837" s="38"/>
      <c r="G837" s="38"/>
      <c r="H837" s="87"/>
    </row>
    <row r="838" spans="1:8" x14ac:dyDescent="0.2">
      <c r="A838" s="61"/>
      <c r="B838" s="18"/>
      <c r="C838" s="18" t="s">
        <v>9</v>
      </c>
      <c r="D838" s="5">
        <v>0</v>
      </c>
      <c r="E838" s="52"/>
      <c r="F838" s="38"/>
      <c r="G838" s="38"/>
    </row>
    <row r="839" spans="1:8" x14ac:dyDescent="0.2">
      <c r="A839" s="61">
        <v>1100</v>
      </c>
      <c r="B839" s="9"/>
      <c r="C839" s="18" t="s">
        <v>126</v>
      </c>
      <c r="D839" s="94">
        <v>20</v>
      </c>
      <c r="E839" s="121"/>
      <c r="F839" s="38"/>
      <c r="G839" s="38"/>
    </row>
    <row r="840" spans="1:8" x14ac:dyDescent="0.2">
      <c r="A840" s="61">
        <v>1200</v>
      </c>
      <c r="B840" s="9"/>
      <c r="C840" s="18" t="s">
        <v>127</v>
      </c>
      <c r="D840" s="94">
        <v>20</v>
      </c>
      <c r="E840" s="121"/>
      <c r="F840" s="38"/>
      <c r="G840" s="38"/>
    </row>
    <row r="841" spans="1:8" x14ac:dyDescent="0.2">
      <c r="A841" s="61">
        <v>2200</v>
      </c>
      <c r="B841" s="9"/>
      <c r="C841" s="18" t="s">
        <v>44</v>
      </c>
      <c r="D841" s="94">
        <v>-50</v>
      </c>
      <c r="E841" s="52"/>
      <c r="F841" s="38"/>
      <c r="G841" s="38"/>
    </row>
    <row r="842" spans="1:8" x14ac:dyDescent="0.2">
      <c r="A842" s="61">
        <v>5200</v>
      </c>
      <c r="B842" s="9"/>
      <c r="C842" s="18" t="s">
        <v>35</v>
      </c>
      <c r="D842" s="94">
        <v>10</v>
      </c>
      <c r="E842" s="52"/>
      <c r="F842" s="38"/>
      <c r="G842" s="38"/>
    </row>
    <row r="843" spans="1:8" x14ac:dyDescent="0.2">
      <c r="A843" s="69" t="s">
        <v>152</v>
      </c>
      <c r="B843" s="61" t="s">
        <v>135</v>
      </c>
      <c r="C843" s="3" t="s">
        <v>142</v>
      </c>
      <c r="D843" s="111"/>
      <c r="E843" s="109"/>
      <c r="F843" s="38"/>
      <c r="G843" s="38"/>
    </row>
    <row r="844" spans="1:8" x14ac:dyDescent="0.2">
      <c r="A844" s="106"/>
      <c r="B844" s="61"/>
      <c r="C844" s="65" t="s">
        <v>9</v>
      </c>
      <c r="D844" s="195">
        <f>SUM(D845:D847)</f>
        <v>0</v>
      </c>
      <c r="E844" s="109"/>
      <c r="F844" s="38"/>
      <c r="G844" s="38"/>
    </row>
    <row r="845" spans="1:8" x14ac:dyDescent="0.2">
      <c r="A845" s="107">
        <v>2200</v>
      </c>
      <c r="B845" s="107"/>
      <c r="C845" s="61" t="s">
        <v>44</v>
      </c>
      <c r="D845" s="112">
        <v>-787</v>
      </c>
      <c r="E845" s="109"/>
      <c r="F845" s="38"/>
      <c r="G845" s="38"/>
    </row>
    <row r="846" spans="1:8" x14ac:dyDescent="0.2">
      <c r="A846" s="16">
        <v>2300</v>
      </c>
      <c r="B846" s="16"/>
      <c r="C846" s="61" t="s">
        <v>137</v>
      </c>
      <c r="D846" s="97">
        <v>600</v>
      </c>
      <c r="E846" s="109"/>
      <c r="F846" s="38"/>
      <c r="G846" s="38"/>
    </row>
    <row r="847" spans="1:8" x14ac:dyDescent="0.2">
      <c r="A847" s="16">
        <v>5200</v>
      </c>
      <c r="B847" s="16"/>
      <c r="C847" s="61" t="s">
        <v>35</v>
      </c>
      <c r="D847" s="97">
        <v>187</v>
      </c>
      <c r="E847" s="109"/>
      <c r="F847" s="38"/>
      <c r="G847" s="38"/>
    </row>
    <row r="848" spans="1:8" x14ac:dyDescent="0.2">
      <c r="A848" s="110" t="s">
        <v>153</v>
      </c>
      <c r="B848" s="61" t="s">
        <v>135</v>
      </c>
      <c r="C848" s="3" t="s">
        <v>143</v>
      </c>
      <c r="D848" s="98"/>
      <c r="E848" s="109"/>
      <c r="F848" s="38"/>
      <c r="G848" s="38"/>
    </row>
    <row r="849" spans="1:7" x14ac:dyDescent="0.2">
      <c r="A849" s="108"/>
      <c r="B849" s="61"/>
      <c r="C849" s="65" t="s">
        <v>9</v>
      </c>
      <c r="D849" s="195">
        <f>SUM(D850:D891)</f>
        <v>0</v>
      </c>
      <c r="E849" s="109"/>
      <c r="F849" s="38"/>
      <c r="G849" s="38"/>
    </row>
    <row r="850" spans="1:7" x14ac:dyDescent="0.2">
      <c r="A850" s="16">
        <v>1100</v>
      </c>
      <c r="B850" s="16"/>
      <c r="C850" s="61" t="s">
        <v>31</v>
      </c>
      <c r="D850" s="97">
        <v>245</v>
      </c>
      <c r="E850" s="109"/>
      <c r="F850" s="38"/>
      <c r="G850" s="38"/>
    </row>
    <row r="851" spans="1:7" x14ac:dyDescent="0.2">
      <c r="A851" s="16">
        <v>1200</v>
      </c>
      <c r="B851" s="16"/>
      <c r="C851" s="61" t="s">
        <v>144</v>
      </c>
      <c r="D851" s="97">
        <v>59</v>
      </c>
      <c r="E851" s="109"/>
      <c r="F851" s="38"/>
      <c r="G851" s="38"/>
    </row>
    <row r="852" spans="1:7" x14ac:dyDescent="0.2">
      <c r="A852" s="16">
        <v>2200</v>
      </c>
      <c r="B852" s="16"/>
      <c r="C852" s="61" t="s">
        <v>44</v>
      </c>
      <c r="D852" s="97">
        <v>-220</v>
      </c>
      <c r="E852" s="109"/>
      <c r="F852" s="38"/>
      <c r="G852" s="38"/>
    </row>
    <row r="853" spans="1:7" x14ac:dyDescent="0.2">
      <c r="A853" s="16">
        <v>2300</v>
      </c>
      <c r="B853" s="16"/>
      <c r="C853" s="61" t="s">
        <v>137</v>
      </c>
      <c r="D853" s="97">
        <v>-264</v>
      </c>
      <c r="E853" s="109"/>
      <c r="F853" s="38"/>
      <c r="G853" s="38"/>
    </row>
    <row r="854" spans="1:7" x14ac:dyDescent="0.2">
      <c r="A854" s="16">
        <v>5200</v>
      </c>
      <c r="B854" s="16"/>
      <c r="C854" s="61" t="s">
        <v>35</v>
      </c>
      <c r="D854" s="97">
        <v>180</v>
      </c>
      <c r="E854" s="109"/>
      <c r="F854" s="38"/>
      <c r="G854" s="38"/>
    </row>
    <row r="855" spans="1:7" x14ac:dyDescent="0.2">
      <c r="A855" s="74" t="s">
        <v>124</v>
      </c>
      <c r="B855" s="16" t="s">
        <v>135</v>
      </c>
      <c r="C855" s="3" t="s">
        <v>145</v>
      </c>
      <c r="D855" s="98"/>
      <c r="E855" s="109"/>
      <c r="F855" s="38"/>
      <c r="G855" s="38"/>
    </row>
    <row r="856" spans="1:7" x14ac:dyDescent="0.2">
      <c r="A856" s="16"/>
      <c r="B856" s="16"/>
      <c r="C856" s="61" t="s">
        <v>9</v>
      </c>
      <c r="D856" s="5">
        <v>0</v>
      </c>
      <c r="E856" s="109"/>
      <c r="F856" s="38"/>
      <c r="G856" s="38"/>
    </row>
    <row r="857" spans="1:7" x14ac:dyDescent="0.2">
      <c r="A857" s="16">
        <v>1100</v>
      </c>
      <c r="B857" s="16"/>
      <c r="C857" s="61" t="s">
        <v>31</v>
      </c>
      <c r="D857" s="97">
        <v>109</v>
      </c>
      <c r="E857" s="109"/>
      <c r="F857" s="38"/>
      <c r="G857" s="38"/>
    </row>
    <row r="858" spans="1:7" x14ac:dyDescent="0.2">
      <c r="A858" s="16">
        <v>1200</v>
      </c>
      <c r="B858" s="16"/>
      <c r="C858" s="61" t="s">
        <v>144</v>
      </c>
      <c r="D858" s="97">
        <v>58</v>
      </c>
      <c r="E858" s="109"/>
      <c r="F858" s="38"/>
      <c r="G858" s="38"/>
    </row>
    <row r="859" spans="1:7" x14ac:dyDescent="0.2">
      <c r="A859" s="16">
        <v>2200</v>
      </c>
      <c r="B859" s="16"/>
      <c r="C859" s="61" t="s">
        <v>44</v>
      </c>
      <c r="D859" s="97">
        <v>-119</v>
      </c>
      <c r="E859" s="109"/>
      <c r="F859" s="38"/>
      <c r="G859" s="38"/>
    </row>
    <row r="860" spans="1:7" x14ac:dyDescent="0.2">
      <c r="A860" s="16">
        <v>2300</v>
      </c>
      <c r="B860" s="16"/>
      <c r="C860" s="61" t="s">
        <v>137</v>
      </c>
      <c r="D860" s="97">
        <v>-48</v>
      </c>
      <c r="E860" s="109"/>
      <c r="F860" s="38"/>
      <c r="G860" s="38"/>
    </row>
    <row r="861" spans="1:7" x14ac:dyDescent="0.2">
      <c r="A861" s="74" t="s">
        <v>94</v>
      </c>
      <c r="B861" s="16" t="s">
        <v>135</v>
      </c>
      <c r="C861" s="3" t="s">
        <v>140</v>
      </c>
      <c r="D861" s="98"/>
      <c r="E861" s="109"/>
      <c r="F861" s="38"/>
      <c r="G861" s="38"/>
    </row>
    <row r="862" spans="1:7" x14ac:dyDescent="0.2">
      <c r="A862" s="16"/>
      <c r="B862" s="16"/>
      <c r="C862" s="61" t="s">
        <v>9</v>
      </c>
      <c r="D862" s="5">
        <v>0</v>
      </c>
      <c r="E862" s="109"/>
      <c r="F862" s="38"/>
      <c r="G862" s="38"/>
    </row>
    <row r="863" spans="1:7" x14ac:dyDescent="0.2">
      <c r="A863" s="16">
        <v>1100</v>
      </c>
      <c r="B863" s="16"/>
      <c r="C863" s="61" t="s">
        <v>31</v>
      </c>
      <c r="D863" s="97">
        <v>-454</v>
      </c>
      <c r="E863" s="109"/>
      <c r="F863" s="38"/>
      <c r="G863" s="38"/>
    </row>
    <row r="864" spans="1:7" x14ac:dyDescent="0.2">
      <c r="A864" s="16">
        <v>1200</v>
      </c>
      <c r="B864" s="16"/>
      <c r="C864" s="61" t="s">
        <v>144</v>
      </c>
      <c r="D864" s="97">
        <v>-256</v>
      </c>
      <c r="E864" s="109"/>
      <c r="F864" s="38"/>
      <c r="G864" s="38"/>
    </row>
    <row r="865" spans="1:7" x14ac:dyDescent="0.2">
      <c r="A865" s="16">
        <v>2200</v>
      </c>
      <c r="B865" s="16"/>
      <c r="C865" s="61" t="s">
        <v>44</v>
      </c>
      <c r="D865" s="97">
        <v>454</v>
      </c>
      <c r="E865" s="109"/>
      <c r="F865" s="38"/>
      <c r="G865" s="38"/>
    </row>
    <row r="866" spans="1:7" x14ac:dyDescent="0.2">
      <c r="A866" s="16">
        <v>2300</v>
      </c>
      <c r="B866" s="16"/>
      <c r="C866" s="61" t="s">
        <v>137</v>
      </c>
      <c r="D866" s="97">
        <v>256</v>
      </c>
      <c r="E866" s="109"/>
      <c r="F866" s="38"/>
      <c r="G866" s="38"/>
    </row>
    <row r="867" spans="1:7" x14ac:dyDescent="0.2">
      <c r="A867" s="74" t="s">
        <v>101</v>
      </c>
      <c r="B867" s="16" t="s">
        <v>135</v>
      </c>
      <c r="C867" s="3" t="s">
        <v>136</v>
      </c>
      <c r="D867" s="98"/>
      <c r="E867" s="109"/>
      <c r="F867" s="38"/>
      <c r="G867" s="38"/>
    </row>
    <row r="868" spans="1:7" x14ac:dyDescent="0.2">
      <c r="A868" s="16"/>
      <c r="B868" s="16"/>
      <c r="C868" s="61" t="s">
        <v>9</v>
      </c>
      <c r="D868" s="5">
        <v>0</v>
      </c>
      <c r="E868" s="109"/>
      <c r="F868" s="38"/>
      <c r="G868" s="38"/>
    </row>
    <row r="869" spans="1:7" x14ac:dyDescent="0.2">
      <c r="A869" s="16">
        <v>1100</v>
      </c>
      <c r="B869" s="16"/>
      <c r="C869" s="61" t="s">
        <v>31</v>
      </c>
      <c r="D869" s="97">
        <v>-780</v>
      </c>
      <c r="E869" s="109"/>
      <c r="F869" s="38"/>
      <c r="G869" s="38"/>
    </row>
    <row r="870" spans="1:7" x14ac:dyDescent="0.2">
      <c r="A870" s="16">
        <v>1200</v>
      </c>
      <c r="B870" s="16"/>
      <c r="C870" s="61" t="s">
        <v>144</v>
      </c>
      <c r="D870" s="97">
        <v>780</v>
      </c>
      <c r="E870" s="109"/>
      <c r="F870" s="38"/>
      <c r="G870" s="38"/>
    </row>
    <row r="871" spans="1:7" x14ac:dyDescent="0.2">
      <c r="A871" s="16">
        <v>2200</v>
      </c>
      <c r="B871" s="16"/>
      <c r="C871" s="61" t="s">
        <v>44</v>
      </c>
      <c r="D871" s="97">
        <v>-1972</v>
      </c>
      <c r="E871" s="109"/>
      <c r="F871" s="38"/>
      <c r="G871" s="38"/>
    </row>
    <row r="872" spans="1:7" x14ac:dyDescent="0.2">
      <c r="A872" s="16">
        <v>2300</v>
      </c>
      <c r="B872" s="16"/>
      <c r="C872" s="61" t="s">
        <v>137</v>
      </c>
      <c r="D872" s="97">
        <v>1000</v>
      </c>
      <c r="E872" s="109"/>
      <c r="F872" s="38"/>
      <c r="G872" s="38"/>
    </row>
    <row r="873" spans="1:7" x14ac:dyDescent="0.2">
      <c r="A873" s="16">
        <v>2400</v>
      </c>
      <c r="B873" s="16"/>
      <c r="C873" s="61" t="s">
        <v>146</v>
      </c>
      <c r="D873" s="97">
        <v>15</v>
      </c>
      <c r="E873" s="109"/>
      <c r="F873" s="38"/>
      <c r="G873" s="38"/>
    </row>
    <row r="874" spans="1:7" x14ac:dyDescent="0.2">
      <c r="A874" s="16">
        <v>5200</v>
      </c>
      <c r="B874" s="16"/>
      <c r="C874" s="61" t="s">
        <v>35</v>
      </c>
      <c r="D874" s="97">
        <v>957</v>
      </c>
      <c r="E874" s="109"/>
      <c r="F874" s="38"/>
      <c r="G874" s="38"/>
    </row>
    <row r="875" spans="1:7" x14ac:dyDescent="0.2">
      <c r="A875" s="74" t="s">
        <v>105</v>
      </c>
      <c r="B875" s="16" t="s">
        <v>135</v>
      </c>
      <c r="C875" s="3" t="s">
        <v>138</v>
      </c>
      <c r="D875" s="98"/>
      <c r="E875" s="109"/>
      <c r="F875" s="38"/>
      <c r="G875" s="38"/>
    </row>
    <row r="876" spans="1:7" x14ac:dyDescent="0.2">
      <c r="A876" s="16"/>
      <c r="B876" s="16"/>
      <c r="C876" s="61" t="s">
        <v>9</v>
      </c>
      <c r="D876" s="5">
        <v>0</v>
      </c>
      <c r="E876" s="109"/>
      <c r="F876" s="38"/>
      <c r="G876" s="38"/>
    </row>
    <row r="877" spans="1:7" x14ac:dyDescent="0.2">
      <c r="A877" s="16">
        <v>1100</v>
      </c>
      <c r="B877" s="16"/>
      <c r="C877" s="61" t="s">
        <v>31</v>
      </c>
      <c r="D877" s="97">
        <v>-930</v>
      </c>
      <c r="E877" s="109"/>
      <c r="F877" s="38"/>
      <c r="G877" s="38"/>
    </row>
    <row r="878" spans="1:7" x14ac:dyDescent="0.2">
      <c r="A878" s="16">
        <v>1200</v>
      </c>
      <c r="B878" s="16"/>
      <c r="C878" s="61" t="s">
        <v>144</v>
      </c>
      <c r="D878" s="97">
        <v>930</v>
      </c>
      <c r="E878" s="109"/>
      <c r="F878" s="38"/>
      <c r="G878" s="38"/>
    </row>
    <row r="879" spans="1:7" x14ac:dyDescent="0.2">
      <c r="A879" s="74" t="s">
        <v>154</v>
      </c>
      <c r="B879" s="16" t="s">
        <v>135</v>
      </c>
      <c r="C879" s="3" t="s">
        <v>67</v>
      </c>
      <c r="D879" s="98"/>
      <c r="E879" s="109"/>
      <c r="F879" s="38"/>
      <c r="G879" s="38"/>
    </row>
    <row r="880" spans="1:7" x14ac:dyDescent="0.2">
      <c r="A880" s="16"/>
      <c r="B880" s="16"/>
      <c r="C880" s="61" t="s">
        <v>9</v>
      </c>
      <c r="D880" s="5">
        <v>0</v>
      </c>
      <c r="E880" s="109"/>
      <c r="F880" s="38"/>
      <c r="G880" s="38"/>
    </row>
    <row r="881" spans="1:7" x14ac:dyDescent="0.2">
      <c r="A881" s="16">
        <v>2300</v>
      </c>
      <c r="B881" s="16"/>
      <c r="C881" s="61" t="s">
        <v>137</v>
      </c>
      <c r="D881" s="97">
        <v>600</v>
      </c>
      <c r="E881" s="109"/>
      <c r="F881" s="38"/>
      <c r="G881" s="38"/>
    </row>
    <row r="882" spans="1:7" x14ac:dyDescent="0.2">
      <c r="A882" s="16">
        <v>6400</v>
      </c>
      <c r="B882" s="16"/>
      <c r="C882" s="61" t="s">
        <v>147</v>
      </c>
      <c r="D882" s="97">
        <v>-600</v>
      </c>
      <c r="E882" s="109"/>
      <c r="F882" s="38"/>
      <c r="G882" s="38"/>
    </row>
    <row r="883" spans="1:7" x14ac:dyDescent="0.2">
      <c r="A883" s="110" t="s">
        <v>155</v>
      </c>
      <c r="B883" s="16" t="s">
        <v>135</v>
      </c>
      <c r="C883" s="3" t="s">
        <v>148</v>
      </c>
      <c r="D883" s="98"/>
      <c r="E883" s="109"/>
      <c r="F883" s="38"/>
      <c r="G883" s="38"/>
    </row>
    <row r="884" spans="1:7" x14ac:dyDescent="0.2">
      <c r="A884" s="16"/>
      <c r="B884" s="16"/>
      <c r="C884" s="61" t="s">
        <v>9</v>
      </c>
      <c r="D884" s="5">
        <v>0</v>
      </c>
      <c r="E884" s="109"/>
      <c r="F884" s="38"/>
      <c r="G884" s="38"/>
    </row>
    <row r="885" spans="1:7" x14ac:dyDescent="0.2">
      <c r="A885" s="16">
        <v>2100</v>
      </c>
      <c r="B885" s="16"/>
      <c r="C885" s="61" t="s">
        <v>149</v>
      </c>
      <c r="D885" s="97">
        <v>14</v>
      </c>
      <c r="E885" s="109"/>
      <c r="F885" s="38"/>
      <c r="G885" s="38"/>
    </row>
    <row r="886" spans="1:7" x14ac:dyDescent="0.2">
      <c r="A886" s="16">
        <v>2200</v>
      </c>
      <c r="B886" s="16"/>
      <c r="C886" s="61" t="s">
        <v>44</v>
      </c>
      <c r="D886" s="97">
        <v>-14</v>
      </c>
      <c r="E886" s="109"/>
      <c r="F886" s="38"/>
      <c r="G886" s="38"/>
    </row>
    <row r="887" spans="1:7" x14ac:dyDescent="0.2">
      <c r="A887" s="74" t="s">
        <v>156</v>
      </c>
      <c r="B887" s="16" t="s">
        <v>135</v>
      </c>
      <c r="C887" s="3" t="s">
        <v>150</v>
      </c>
      <c r="D887" s="98"/>
      <c r="E887" s="109"/>
      <c r="F887" s="38"/>
      <c r="G887" s="38"/>
    </row>
    <row r="888" spans="1:7" x14ac:dyDescent="0.2">
      <c r="A888" s="16"/>
      <c r="B888" s="16"/>
      <c r="C888" s="61" t="s">
        <v>9</v>
      </c>
      <c r="D888" s="5">
        <v>0</v>
      </c>
      <c r="E888" s="109"/>
      <c r="F888" s="38"/>
      <c r="G888" s="38"/>
    </row>
    <row r="889" spans="1:7" x14ac:dyDescent="0.2">
      <c r="A889" s="16">
        <v>6200</v>
      </c>
      <c r="B889" s="16"/>
      <c r="C889" s="61" t="s">
        <v>151</v>
      </c>
      <c r="D889" s="97">
        <v>-820</v>
      </c>
      <c r="E889" s="109"/>
      <c r="F889" s="38"/>
      <c r="G889" s="38"/>
    </row>
    <row r="890" spans="1:7" x14ac:dyDescent="0.2">
      <c r="A890" s="16">
        <v>6300</v>
      </c>
      <c r="B890" s="16"/>
      <c r="C890" s="61" t="s">
        <v>151</v>
      </c>
      <c r="D890" s="97">
        <v>-900</v>
      </c>
      <c r="E890" s="109"/>
      <c r="F890" s="38"/>
      <c r="G890" s="38"/>
    </row>
    <row r="891" spans="1:7" x14ac:dyDescent="0.2">
      <c r="A891" s="16">
        <v>6400</v>
      </c>
      <c r="B891" s="16"/>
      <c r="C891" s="61" t="s">
        <v>151</v>
      </c>
      <c r="D891" s="97">
        <v>1720</v>
      </c>
      <c r="E891" s="109"/>
      <c r="F891" s="38"/>
      <c r="G891" s="38"/>
    </row>
    <row r="892" spans="1:7" x14ac:dyDescent="0.2">
      <c r="A892" s="27" t="s">
        <v>167</v>
      </c>
      <c r="B892" s="9" t="s">
        <v>157</v>
      </c>
      <c r="C892" s="4" t="s">
        <v>82</v>
      </c>
      <c r="D892" s="94"/>
      <c r="E892" s="67"/>
      <c r="F892" s="38"/>
      <c r="G892" s="38"/>
    </row>
    <row r="893" spans="1:7" x14ac:dyDescent="0.2">
      <c r="A893" s="6"/>
      <c r="B893" s="6"/>
      <c r="C893" s="65" t="s">
        <v>9</v>
      </c>
      <c r="D893" s="196">
        <f>SUM(D894:D895)</f>
        <v>0</v>
      </c>
      <c r="E893" s="67"/>
      <c r="F893" s="38"/>
      <c r="G893" s="38"/>
    </row>
    <row r="894" spans="1:7" x14ac:dyDescent="0.2">
      <c r="A894" s="9">
        <v>2200</v>
      </c>
      <c r="B894" s="9"/>
      <c r="C894" s="9" t="s">
        <v>44</v>
      </c>
      <c r="D894" s="197">
        <v>-150</v>
      </c>
      <c r="E894" s="67"/>
      <c r="F894" s="38"/>
      <c r="G894" s="38"/>
    </row>
    <row r="895" spans="1:7" x14ac:dyDescent="0.2">
      <c r="A895" s="9">
        <v>2300</v>
      </c>
      <c r="B895" s="9"/>
      <c r="C895" s="9" t="s">
        <v>43</v>
      </c>
      <c r="D895" s="94">
        <v>150</v>
      </c>
      <c r="E895" s="67"/>
      <c r="F895" s="38"/>
      <c r="G895" s="38"/>
    </row>
    <row r="896" spans="1:7" x14ac:dyDescent="0.2">
      <c r="A896" s="9" t="s">
        <v>152</v>
      </c>
      <c r="B896" s="9" t="s">
        <v>157</v>
      </c>
      <c r="C896" s="4" t="s">
        <v>79</v>
      </c>
      <c r="D896" s="94"/>
      <c r="E896" s="67"/>
      <c r="F896" s="38"/>
      <c r="G896" s="38"/>
    </row>
    <row r="897" spans="1:7" x14ac:dyDescent="0.2">
      <c r="A897" s="6"/>
      <c r="B897" s="6"/>
      <c r="C897" s="65" t="s">
        <v>9</v>
      </c>
      <c r="D897" s="196">
        <f>SUM(D898:D902)</f>
        <v>0</v>
      </c>
      <c r="E897" s="67"/>
      <c r="F897" s="38"/>
      <c r="G897" s="38"/>
    </row>
    <row r="898" spans="1:7" x14ac:dyDescent="0.2">
      <c r="A898" s="6">
        <v>1119</v>
      </c>
      <c r="B898" s="9"/>
      <c r="C898" s="65" t="s">
        <v>31</v>
      </c>
      <c r="D898" s="197">
        <v>-3000</v>
      </c>
      <c r="E898" s="67"/>
      <c r="F898" s="38"/>
      <c r="G898" s="38"/>
    </row>
    <row r="899" spans="1:7" x14ac:dyDescent="0.2">
      <c r="A899" s="6">
        <v>1210</v>
      </c>
      <c r="B899" s="6"/>
      <c r="C899" s="65" t="s">
        <v>30</v>
      </c>
      <c r="D899" s="197">
        <v>-400</v>
      </c>
      <c r="E899" s="67"/>
      <c r="F899" s="38"/>
      <c r="G899" s="38"/>
    </row>
    <row r="900" spans="1:7" x14ac:dyDescent="0.2">
      <c r="A900" s="9">
        <v>2200</v>
      </c>
      <c r="B900" s="9"/>
      <c r="C900" s="9" t="s">
        <v>44</v>
      </c>
      <c r="D900" s="197">
        <v>-2500</v>
      </c>
      <c r="E900" s="67"/>
      <c r="F900" s="38"/>
      <c r="G900" s="38"/>
    </row>
    <row r="901" spans="1:7" x14ac:dyDescent="0.2">
      <c r="A901" s="9">
        <v>2300</v>
      </c>
      <c r="B901" s="9"/>
      <c r="C901" s="9" t="s">
        <v>43</v>
      </c>
      <c r="D901" s="197">
        <v>6900</v>
      </c>
      <c r="E901" s="67"/>
      <c r="F901" s="38"/>
      <c r="G901" s="38"/>
    </row>
    <row r="902" spans="1:7" x14ac:dyDescent="0.2">
      <c r="A902" s="9">
        <v>5200</v>
      </c>
      <c r="B902" s="9"/>
      <c r="C902" s="9" t="s">
        <v>35</v>
      </c>
      <c r="D902" s="197">
        <v>-1000</v>
      </c>
      <c r="E902" s="67"/>
      <c r="F902" s="38"/>
      <c r="G902" s="38"/>
    </row>
    <row r="903" spans="1:7" x14ac:dyDescent="0.2">
      <c r="A903" s="6" t="s">
        <v>87</v>
      </c>
      <c r="B903" s="16" t="s">
        <v>71</v>
      </c>
      <c r="C903" s="90" t="s">
        <v>88</v>
      </c>
      <c r="D903" s="97"/>
      <c r="E903" s="38"/>
      <c r="F903" s="38"/>
      <c r="G903" s="38"/>
    </row>
    <row r="904" spans="1:7" x14ac:dyDescent="0.2">
      <c r="A904" s="61"/>
      <c r="B904" s="9"/>
      <c r="C904" s="18" t="s">
        <v>9</v>
      </c>
      <c r="D904" s="198">
        <f>SUM(D905:D906)</f>
        <v>0</v>
      </c>
      <c r="E904" s="38"/>
      <c r="F904" s="38"/>
      <c r="G904" s="38"/>
    </row>
    <row r="905" spans="1:7" x14ac:dyDescent="0.2">
      <c r="A905" s="8">
        <v>1100</v>
      </c>
      <c r="B905" s="9"/>
      <c r="C905" s="9" t="s">
        <v>96</v>
      </c>
      <c r="D905" s="94">
        <v>-1400</v>
      </c>
      <c r="E905" s="183"/>
      <c r="F905" s="182"/>
      <c r="G905" s="38"/>
    </row>
    <row r="906" spans="1:7" x14ac:dyDescent="0.2">
      <c r="A906" s="8">
        <v>1200</v>
      </c>
      <c r="B906" s="9"/>
      <c r="C906" s="9" t="s">
        <v>30</v>
      </c>
      <c r="D906" s="94">
        <v>1400</v>
      </c>
      <c r="E906" s="183"/>
      <c r="F906" s="182"/>
      <c r="G906" s="38"/>
    </row>
    <row r="907" spans="1:7" x14ac:dyDescent="0.2">
      <c r="A907" s="6" t="s">
        <v>47</v>
      </c>
      <c r="B907" s="16" t="s">
        <v>71</v>
      </c>
      <c r="C907" s="7" t="s">
        <v>67</v>
      </c>
      <c r="D907" s="97"/>
      <c r="E907" s="38"/>
      <c r="F907" s="38"/>
      <c r="G907" s="38"/>
    </row>
    <row r="908" spans="1:7" x14ac:dyDescent="0.2">
      <c r="A908" s="61"/>
      <c r="B908" s="9"/>
      <c r="C908" s="18" t="s">
        <v>9</v>
      </c>
      <c r="D908" s="198">
        <f>SUM(D909:D911)</f>
        <v>0</v>
      </c>
      <c r="E908" s="38"/>
      <c r="F908" s="38"/>
      <c r="G908" s="38"/>
    </row>
    <row r="909" spans="1:7" x14ac:dyDescent="0.2">
      <c r="A909" s="61">
        <v>2200</v>
      </c>
      <c r="B909" s="9"/>
      <c r="C909" s="18" t="s">
        <v>176</v>
      </c>
      <c r="D909" s="173">
        <v>-1250</v>
      </c>
      <c r="E909" s="38"/>
      <c r="F909" s="38"/>
      <c r="G909" s="38"/>
    </row>
    <row r="910" spans="1:7" x14ac:dyDescent="0.2">
      <c r="A910" s="8">
        <v>2300</v>
      </c>
      <c r="B910" s="9"/>
      <c r="C910" s="9" t="s">
        <v>177</v>
      </c>
      <c r="D910" s="94">
        <v>280</v>
      </c>
      <c r="E910" s="238"/>
      <c r="F910" s="239"/>
      <c r="G910" s="38"/>
    </row>
    <row r="911" spans="1:7" x14ac:dyDescent="0.2">
      <c r="A911" s="8">
        <v>6400</v>
      </c>
      <c r="B911" s="9"/>
      <c r="C911" s="9" t="s">
        <v>173</v>
      </c>
      <c r="D911" s="94">
        <v>970</v>
      </c>
      <c r="E911" s="183"/>
      <c r="F911" s="182"/>
      <c r="G911" s="38"/>
    </row>
    <row r="912" spans="1:7" x14ac:dyDescent="0.2">
      <c r="A912" s="6" t="s">
        <v>41</v>
      </c>
      <c r="B912" s="16" t="s">
        <v>71</v>
      </c>
      <c r="C912" s="7" t="s">
        <v>89</v>
      </c>
      <c r="D912" s="97"/>
      <c r="E912" s="38"/>
      <c r="F912" s="38"/>
      <c r="G912" s="38"/>
    </row>
    <row r="913" spans="1:7" x14ac:dyDescent="0.2">
      <c r="A913" s="61"/>
      <c r="B913" s="9"/>
      <c r="C913" s="18" t="s">
        <v>9</v>
      </c>
      <c r="D913" s="198">
        <f>SUM(D914:D915)</f>
        <v>0</v>
      </c>
      <c r="E913" s="38"/>
      <c r="F913" s="38"/>
      <c r="G913" s="38"/>
    </row>
    <row r="914" spans="1:7" x14ac:dyDescent="0.2">
      <c r="A914" s="61">
        <v>2100</v>
      </c>
      <c r="B914" s="9"/>
      <c r="C914" s="18" t="s">
        <v>178</v>
      </c>
      <c r="D914" s="173">
        <v>20</v>
      </c>
      <c r="E914" s="38"/>
      <c r="F914" s="38"/>
      <c r="G914" s="38"/>
    </row>
    <row r="915" spans="1:7" x14ac:dyDescent="0.2">
      <c r="A915" s="8">
        <v>2200</v>
      </c>
      <c r="B915" s="9"/>
      <c r="C915" s="9" t="s">
        <v>176</v>
      </c>
      <c r="D915" s="199">
        <v>-20</v>
      </c>
      <c r="E915" s="148"/>
      <c r="F915" s="45"/>
      <c r="G915" s="38"/>
    </row>
    <row r="916" spans="1:7" x14ac:dyDescent="0.2">
      <c r="A916" s="6" t="s">
        <v>40</v>
      </c>
      <c r="B916" s="16" t="s">
        <v>71</v>
      </c>
      <c r="C916" s="90" t="s">
        <v>77</v>
      </c>
      <c r="D916" s="97"/>
      <c r="E916" s="38"/>
      <c r="F916" s="38"/>
      <c r="G916" s="38"/>
    </row>
    <row r="917" spans="1:7" x14ac:dyDescent="0.2">
      <c r="A917" s="61"/>
      <c r="B917" s="9"/>
      <c r="C917" s="18" t="s">
        <v>9</v>
      </c>
      <c r="D917" s="198">
        <f>SUM(D918:D919)</f>
        <v>0</v>
      </c>
      <c r="E917" s="38"/>
      <c r="F917" s="38"/>
      <c r="G917" s="38"/>
    </row>
    <row r="918" spans="1:7" x14ac:dyDescent="0.2">
      <c r="A918" s="61">
        <v>1100</v>
      </c>
      <c r="B918" s="9"/>
      <c r="C918" s="18" t="s">
        <v>96</v>
      </c>
      <c r="D918" s="173">
        <v>-70</v>
      </c>
      <c r="E918" s="38"/>
      <c r="F918" s="38"/>
      <c r="G918" s="38"/>
    </row>
    <row r="919" spans="1:7" x14ac:dyDescent="0.2">
      <c r="A919" s="8">
        <v>1200</v>
      </c>
      <c r="B919" s="9"/>
      <c r="C919" s="9" t="s">
        <v>30</v>
      </c>
      <c r="D919" s="94">
        <v>70</v>
      </c>
      <c r="E919" s="38"/>
      <c r="F919" s="38"/>
      <c r="G919" s="38"/>
    </row>
    <row r="920" spans="1:7" x14ac:dyDescent="0.2">
      <c r="A920" s="6" t="s">
        <v>42</v>
      </c>
      <c r="B920" s="16" t="s">
        <v>71</v>
      </c>
      <c r="C920" s="90" t="s">
        <v>90</v>
      </c>
      <c r="D920" s="200"/>
      <c r="E920" s="38"/>
      <c r="F920" s="38"/>
      <c r="G920" s="38"/>
    </row>
    <row r="921" spans="1:7" x14ac:dyDescent="0.2">
      <c r="A921" s="61"/>
      <c r="B921" s="9"/>
      <c r="C921" s="18" t="s">
        <v>9</v>
      </c>
      <c r="D921" s="198">
        <f>SUM(D922:D926)</f>
        <v>0</v>
      </c>
      <c r="E921" s="38"/>
      <c r="F921" s="38"/>
      <c r="G921" s="38"/>
    </row>
    <row r="922" spans="1:7" x14ac:dyDescent="0.2">
      <c r="A922" s="61">
        <v>1100</v>
      </c>
      <c r="B922" s="9"/>
      <c r="C922" s="18" t="s">
        <v>96</v>
      </c>
      <c r="D922" s="173">
        <v>280</v>
      </c>
      <c r="E922" s="238"/>
      <c r="F922" s="239"/>
      <c r="G922" s="38"/>
    </row>
    <row r="923" spans="1:7" x14ac:dyDescent="0.2">
      <c r="A923" s="61">
        <v>1200</v>
      </c>
      <c r="B923" s="9"/>
      <c r="C923" s="18" t="s">
        <v>30</v>
      </c>
      <c r="D923" s="173">
        <v>14</v>
      </c>
      <c r="E923" s="38"/>
      <c r="F923" s="38"/>
      <c r="G923" s="38"/>
    </row>
    <row r="924" spans="1:7" x14ac:dyDescent="0.2">
      <c r="A924" s="61">
        <v>2200</v>
      </c>
      <c r="B924" s="9"/>
      <c r="C924" s="18" t="s">
        <v>176</v>
      </c>
      <c r="D924" s="173">
        <v>-344</v>
      </c>
      <c r="E924" s="38"/>
      <c r="F924" s="38"/>
      <c r="G924" s="38"/>
    </row>
    <row r="925" spans="1:7" x14ac:dyDescent="0.2">
      <c r="A925" s="8">
        <v>5200</v>
      </c>
      <c r="B925" s="9"/>
      <c r="C925" s="9" t="s">
        <v>35</v>
      </c>
      <c r="D925" s="94">
        <v>50</v>
      </c>
      <c r="E925" s="38"/>
      <c r="F925" s="38"/>
      <c r="G925" s="38"/>
    </row>
    <row r="926" spans="1:7" x14ac:dyDescent="0.2">
      <c r="A926" s="6" t="s">
        <v>42</v>
      </c>
      <c r="B926" s="16" t="s">
        <v>71</v>
      </c>
      <c r="C926" s="90" t="s">
        <v>179</v>
      </c>
      <c r="D926" s="97"/>
      <c r="E926" s="38"/>
      <c r="F926" s="38"/>
      <c r="G926" s="38"/>
    </row>
    <row r="927" spans="1:7" x14ac:dyDescent="0.2">
      <c r="A927" s="61"/>
      <c r="B927" s="9"/>
      <c r="C927" s="18" t="s">
        <v>9</v>
      </c>
      <c r="D927" s="198">
        <f>SUM(D928:D929)</f>
        <v>0</v>
      </c>
      <c r="E927" s="38"/>
      <c r="F927" s="38"/>
      <c r="G927" s="38"/>
    </row>
    <row r="928" spans="1:7" x14ac:dyDescent="0.2">
      <c r="A928" s="61">
        <v>1100</v>
      </c>
      <c r="B928" s="9"/>
      <c r="C928" s="18" t="s">
        <v>96</v>
      </c>
      <c r="D928" s="173">
        <v>110</v>
      </c>
      <c r="E928" s="38"/>
      <c r="F928" s="38"/>
      <c r="G928" s="38"/>
    </row>
    <row r="929" spans="1:7" x14ac:dyDescent="0.2">
      <c r="A929" s="8">
        <v>1200</v>
      </c>
      <c r="B929" s="9"/>
      <c r="C929" s="9" t="s">
        <v>30</v>
      </c>
      <c r="D929" s="94">
        <v>-110</v>
      </c>
      <c r="E929" s="38"/>
      <c r="F929" s="38"/>
      <c r="G929" s="38"/>
    </row>
    <row r="930" spans="1:7" x14ac:dyDescent="0.2">
      <c r="A930" s="6" t="s">
        <v>155</v>
      </c>
      <c r="B930" s="16" t="s">
        <v>71</v>
      </c>
      <c r="C930" s="90" t="s">
        <v>148</v>
      </c>
      <c r="D930" s="200"/>
      <c r="E930" s="38"/>
      <c r="F930" s="38"/>
      <c r="G930" s="38"/>
    </row>
    <row r="931" spans="1:7" x14ac:dyDescent="0.2">
      <c r="A931" s="61"/>
      <c r="B931" s="9"/>
      <c r="C931" s="18" t="s">
        <v>9</v>
      </c>
      <c r="D931" s="198">
        <f>SUM(D932,D933)</f>
        <v>0</v>
      </c>
      <c r="E931" s="38"/>
      <c r="F931" s="38"/>
      <c r="G931" s="38"/>
    </row>
    <row r="932" spans="1:7" x14ac:dyDescent="0.2">
      <c r="A932" s="61">
        <v>2100</v>
      </c>
      <c r="B932" s="9"/>
      <c r="C932" s="18" t="s">
        <v>178</v>
      </c>
      <c r="D932" s="173">
        <v>20</v>
      </c>
      <c r="E932" s="38"/>
      <c r="F932" s="38"/>
      <c r="G932" s="38"/>
    </row>
    <row r="933" spans="1:7" x14ac:dyDescent="0.2">
      <c r="A933" s="8">
        <v>2300</v>
      </c>
      <c r="B933" s="9"/>
      <c r="C933" s="9" t="s">
        <v>177</v>
      </c>
      <c r="D933" s="94">
        <v>-20</v>
      </c>
      <c r="E933" s="38"/>
      <c r="F933" s="38"/>
      <c r="G933" s="38"/>
    </row>
    <row r="934" spans="1:7" x14ac:dyDescent="0.2">
      <c r="A934" s="6" t="s">
        <v>182</v>
      </c>
      <c r="B934" s="9" t="s">
        <v>180</v>
      </c>
      <c r="C934" s="90" t="s">
        <v>77</v>
      </c>
      <c r="D934" s="94"/>
      <c r="E934" s="38"/>
      <c r="F934" s="38"/>
      <c r="G934" s="38"/>
    </row>
    <row r="935" spans="1:7" x14ac:dyDescent="0.2">
      <c r="A935" s="8"/>
      <c r="B935" s="9"/>
      <c r="C935" s="9" t="s">
        <v>9</v>
      </c>
      <c r="D935" s="201">
        <v>0</v>
      </c>
      <c r="E935" s="38"/>
      <c r="F935" s="38"/>
      <c r="G935" s="38"/>
    </row>
    <row r="936" spans="1:7" x14ac:dyDescent="0.2">
      <c r="A936" s="8">
        <v>2300</v>
      </c>
      <c r="B936" s="9"/>
      <c r="C936" s="9" t="s">
        <v>137</v>
      </c>
      <c r="D936" s="94">
        <v>575</v>
      </c>
      <c r="E936" s="38"/>
      <c r="F936" s="38"/>
      <c r="G936" s="38"/>
    </row>
    <row r="937" spans="1:7" x14ac:dyDescent="0.2">
      <c r="A937" s="8">
        <v>5200</v>
      </c>
      <c r="B937" s="9"/>
      <c r="C937" s="9" t="s">
        <v>35</v>
      </c>
      <c r="D937" s="94">
        <v>-575</v>
      </c>
      <c r="E937" s="38"/>
      <c r="F937" s="38"/>
      <c r="G937" s="38"/>
    </row>
    <row r="938" spans="1:7" x14ac:dyDescent="0.2">
      <c r="A938" s="6" t="s">
        <v>196</v>
      </c>
      <c r="B938" s="9" t="s">
        <v>180</v>
      </c>
      <c r="C938" s="7" t="s">
        <v>197</v>
      </c>
      <c r="D938" s="94"/>
      <c r="E938" s="38"/>
      <c r="F938" s="38"/>
      <c r="G938" s="38"/>
    </row>
    <row r="939" spans="1:7" x14ac:dyDescent="0.2">
      <c r="A939" s="8"/>
      <c r="B939" s="9"/>
      <c r="C939" s="9" t="s">
        <v>9</v>
      </c>
      <c r="D939" s="201">
        <v>0</v>
      </c>
      <c r="E939" s="38"/>
      <c r="F939" s="38"/>
      <c r="G939" s="38"/>
    </row>
    <row r="940" spans="1:7" x14ac:dyDescent="0.2">
      <c r="A940" s="8">
        <v>2200</v>
      </c>
      <c r="B940" s="9"/>
      <c r="C940" s="9" t="s">
        <v>44</v>
      </c>
      <c r="D940" s="94">
        <v>1990</v>
      </c>
      <c r="E940" s="38"/>
      <c r="F940" s="38"/>
      <c r="G940" s="38"/>
    </row>
    <row r="941" spans="1:7" x14ac:dyDescent="0.2">
      <c r="A941" s="8">
        <v>2300</v>
      </c>
      <c r="B941" s="9"/>
      <c r="C941" s="9" t="s">
        <v>137</v>
      </c>
      <c r="D941" s="94">
        <v>-1990</v>
      </c>
      <c r="E941" s="38"/>
      <c r="F941" s="38"/>
      <c r="G941" s="38"/>
    </row>
    <row r="942" spans="1:7" x14ac:dyDescent="0.2">
      <c r="A942" s="6" t="s">
        <v>186</v>
      </c>
      <c r="B942" s="9" t="s">
        <v>180</v>
      </c>
      <c r="C942" s="7" t="s">
        <v>187</v>
      </c>
      <c r="D942" s="94"/>
      <c r="E942" s="38"/>
      <c r="F942" s="38"/>
      <c r="G942" s="38"/>
    </row>
    <row r="943" spans="1:7" x14ac:dyDescent="0.2">
      <c r="A943" s="8"/>
      <c r="B943" s="9"/>
      <c r="C943" s="9" t="s">
        <v>9</v>
      </c>
      <c r="D943" s="201">
        <v>0</v>
      </c>
      <c r="E943" s="38"/>
      <c r="F943" s="38"/>
      <c r="G943" s="38"/>
    </row>
    <row r="944" spans="1:7" x14ac:dyDescent="0.2">
      <c r="A944" s="8">
        <v>1100</v>
      </c>
      <c r="B944" s="9"/>
      <c r="C944" s="9" t="s">
        <v>126</v>
      </c>
      <c r="D944" s="94">
        <v>-1500</v>
      </c>
      <c r="E944" s="38"/>
      <c r="F944" s="38"/>
      <c r="G944" s="38"/>
    </row>
    <row r="945" spans="1:7" x14ac:dyDescent="0.2">
      <c r="A945" s="8">
        <v>1200</v>
      </c>
      <c r="B945" s="9"/>
      <c r="C945" s="9" t="s">
        <v>183</v>
      </c>
      <c r="D945" s="94">
        <v>1500</v>
      </c>
      <c r="E945" s="38"/>
      <c r="F945" s="38"/>
      <c r="G945" s="38"/>
    </row>
    <row r="946" spans="1:7" x14ac:dyDescent="0.2">
      <c r="A946" s="8">
        <v>2200</v>
      </c>
      <c r="B946" s="9"/>
      <c r="C946" s="9" t="s">
        <v>44</v>
      </c>
      <c r="D946" s="94">
        <v>1000</v>
      </c>
      <c r="E946" s="38"/>
      <c r="F946" s="38"/>
      <c r="G946" s="38"/>
    </row>
    <row r="947" spans="1:7" x14ac:dyDescent="0.2">
      <c r="A947" s="8">
        <v>2300</v>
      </c>
      <c r="B947" s="9"/>
      <c r="C947" s="9" t="s">
        <v>137</v>
      </c>
      <c r="D947" s="94">
        <v>1000</v>
      </c>
      <c r="E947" s="38"/>
      <c r="F947" s="38"/>
      <c r="G947" s="38"/>
    </row>
    <row r="948" spans="1:7" x14ac:dyDescent="0.2">
      <c r="A948" s="8">
        <v>5200</v>
      </c>
      <c r="B948" s="9"/>
      <c r="C948" s="9" t="s">
        <v>35</v>
      </c>
      <c r="D948" s="94">
        <v>-2000</v>
      </c>
      <c r="E948" s="38"/>
      <c r="F948" s="38"/>
      <c r="G948" s="38"/>
    </row>
    <row r="949" spans="1:7" x14ac:dyDescent="0.2">
      <c r="A949" s="6" t="s">
        <v>184</v>
      </c>
      <c r="B949" s="9" t="s">
        <v>180</v>
      </c>
      <c r="C949" s="7" t="s">
        <v>185</v>
      </c>
      <c r="D949" s="94"/>
      <c r="E949" s="38"/>
      <c r="F949" s="38"/>
      <c r="G949" s="38"/>
    </row>
    <row r="950" spans="1:7" x14ac:dyDescent="0.2">
      <c r="A950" s="8"/>
      <c r="B950" s="9"/>
      <c r="C950" s="9" t="s">
        <v>9</v>
      </c>
      <c r="D950" s="201">
        <f>D951+D952+D953</f>
        <v>0</v>
      </c>
      <c r="E950" s="38"/>
      <c r="F950" s="38"/>
      <c r="G950" s="38"/>
    </row>
    <row r="951" spans="1:7" x14ac:dyDescent="0.2">
      <c r="A951" s="8">
        <v>2200</v>
      </c>
      <c r="B951" s="9"/>
      <c r="C951" s="9" t="s">
        <v>44</v>
      </c>
      <c r="D951" s="94">
        <v>700</v>
      </c>
      <c r="E951" s="38"/>
      <c r="F951" s="38"/>
      <c r="G951" s="38"/>
    </row>
    <row r="952" spans="1:7" x14ac:dyDescent="0.2">
      <c r="A952" s="8">
        <v>2300</v>
      </c>
      <c r="B952" s="9"/>
      <c r="C952" s="9" t="s">
        <v>137</v>
      </c>
      <c r="D952" s="94">
        <v>-1700</v>
      </c>
      <c r="E952" s="38"/>
      <c r="F952" s="38"/>
      <c r="G952" s="38"/>
    </row>
    <row r="953" spans="1:7" x14ac:dyDescent="0.2">
      <c r="A953" s="8">
        <v>5200</v>
      </c>
      <c r="B953" s="9"/>
      <c r="C953" s="9" t="s">
        <v>35</v>
      </c>
      <c r="D953" s="94">
        <v>1000</v>
      </c>
      <c r="E953" s="38"/>
      <c r="F953" s="38"/>
      <c r="G953" s="38"/>
    </row>
    <row r="954" spans="1:7" x14ac:dyDescent="0.2">
      <c r="A954" s="6" t="s">
        <v>198</v>
      </c>
      <c r="B954" s="9" t="s">
        <v>180</v>
      </c>
      <c r="C954" s="7" t="s">
        <v>82</v>
      </c>
      <c r="D954" s="94"/>
      <c r="E954" s="38"/>
      <c r="F954" s="38"/>
      <c r="G954" s="38"/>
    </row>
    <row r="955" spans="1:7" x14ac:dyDescent="0.2">
      <c r="A955" s="8"/>
      <c r="B955" s="9"/>
      <c r="C955" s="9" t="s">
        <v>9</v>
      </c>
      <c r="D955" s="201">
        <v>0</v>
      </c>
      <c r="E955" s="38"/>
      <c r="F955" s="38"/>
      <c r="G955" s="38"/>
    </row>
    <row r="956" spans="1:7" x14ac:dyDescent="0.2">
      <c r="A956" s="8">
        <v>2200</v>
      </c>
      <c r="B956" s="9"/>
      <c r="C956" s="9" t="s">
        <v>44</v>
      </c>
      <c r="D956" s="94">
        <v>-700</v>
      </c>
      <c r="E956" s="38"/>
      <c r="F956" s="38"/>
      <c r="G956" s="38"/>
    </row>
    <row r="957" spans="1:7" x14ac:dyDescent="0.2">
      <c r="A957" s="8">
        <v>2300</v>
      </c>
      <c r="B957" s="9"/>
      <c r="C957" s="9" t="s">
        <v>137</v>
      </c>
      <c r="D957" s="94">
        <v>700</v>
      </c>
      <c r="E957" s="38"/>
      <c r="F957" s="38"/>
      <c r="G957" s="38"/>
    </row>
    <row r="958" spans="1:7" x14ac:dyDescent="0.2">
      <c r="A958" s="6" t="s">
        <v>199</v>
      </c>
      <c r="B958" s="9" t="s">
        <v>180</v>
      </c>
      <c r="C958" s="7" t="s">
        <v>200</v>
      </c>
      <c r="D958" s="94"/>
      <c r="E958" s="38"/>
      <c r="F958" s="38"/>
      <c r="G958" s="38"/>
    </row>
    <row r="959" spans="1:7" x14ac:dyDescent="0.2">
      <c r="A959" s="8"/>
      <c r="B959" s="9"/>
      <c r="C959" s="9" t="s">
        <v>9</v>
      </c>
      <c r="D959" s="201">
        <f>SUM(D960:D965)</f>
        <v>0</v>
      </c>
      <c r="E959" s="38"/>
      <c r="F959" s="38"/>
      <c r="G959" s="38"/>
    </row>
    <row r="960" spans="1:7" x14ac:dyDescent="0.2">
      <c r="A960" s="8">
        <v>1100</v>
      </c>
      <c r="B960" s="9"/>
      <c r="C960" s="9" t="s">
        <v>126</v>
      </c>
      <c r="D960" s="94">
        <v>-190</v>
      </c>
      <c r="E960" s="38"/>
      <c r="F960" s="38"/>
      <c r="G960" s="38"/>
    </row>
    <row r="961" spans="1:7" x14ac:dyDescent="0.2">
      <c r="A961" s="8">
        <v>1200</v>
      </c>
      <c r="B961" s="9"/>
      <c r="C961" s="9" t="s">
        <v>183</v>
      </c>
      <c r="D961" s="94">
        <v>190</v>
      </c>
      <c r="E961" s="38"/>
      <c r="F961" s="38"/>
      <c r="G961" s="38"/>
    </row>
    <row r="962" spans="1:7" x14ac:dyDescent="0.2">
      <c r="A962" s="8">
        <v>2100</v>
      </c>
      <c r="B962" s="9"/>
      <c r="C962" s="9" t="s">
        <v>149</v>
      </c>
      <c r="D962" s="94">
        <v>40</v>
      </c>
      <c r="E962" s="38"/>
      <c r="F962" s="38"/>
      <c r="G962" s="38"/>
    </row>
    <row r="963" spans="1:7" x14ac:dyDescent="0.2">
      <c r="A963" s="8">
        <v>2200</v>
      </c>
      <c r="B963" s="9"/>
      <c r="C963" s="9" t="s">
        <v>44</v>
      </c>
      <c r="D963" s="94">
        <v>150</v>
      </c>
      <c r="E963" s="38"/>
      <c r="F963" s="38"/>
      <c r="G963" s="38"/>
    </row>
    <row r="964" spans="1:7" x14ac:dyDescent="0.2">
      <c r="A964" s="8">
        <v>2300</v>
      </c>
      <c r="B964" s="9"/>
      <c r="C964" s="9" t="s">
        <v>137</v>
      </c>
      <c r="D964" s="94">
        <v>-150</v>
      </c>
      <c r="E964" s="38"/>
      <c r="F964" s="38"/>
      <c r="G964" s="38"/>
    </row>
    <row r="965" spans="1:7" x14ac:dyDescent="0.2">
      <c r="A965" s="8">
        <v>5200</v>
      </c>
      <c r="B965" s="9"/>
      <c r="C965" s="9" t="s">
        <v>35</v>
      </c>
      <c r="D965" s="94">
        <v>-40</v>
      </c>
      <c r="E965" s="38"/>
      <c r="F965" s="38"/>
      <c r="G965" s="38"/>
    </row>
    <row r="966" spans="1:7" x14ac:dyDescent="0.2">
      <c r="A966" s="6" t="s">
        <v>201</v>
      </c>
      <c r="B966" s="9" t="s">
        <v>180</v>
      </c>
      <c r="C966" s="7" t="s">
        <v>89</v>
      </c>
      <c r="D966" s="94"/>
      <c r="E966" s="38"/>
      <c r="F966" s="38"/>
      <c r="G966" s="38"/>
    </row>
    <row r="967" spans="1:7" x14ac:dyDescent="0.2">
      <c r="A967" s="8"/>
      <c r="B967" s="9"/>
      <c r="C967" s="9" t="s">
        <v>9</v>
      </c>
      <c r="D967" s="201">
        <v>0</v>
      </c>
      <c r="E967" s="38"/>
      <c r="F967" s="38"/>
      <c r="G967" s="38"/>
    </row>
    <row r="968" spans="1:7" x14ac:dyDescent="0.2">
      <c r="A968" s="8">
        <v>1100</v>
      </c>
      <c r="B968" s="9"/>
      <c r="C968" s="9" t="s">
        <v>126</v>
      </c>
      <c r="D968" s="94">
        <v>-1800</v>
      </c>
      <c r="E968" s="38"/>
      <c r="F968" s="38"/>
      <c r="G968" s="38"/>
    </row>
    <row r="969" spans="1:7" x14ac:dyDescent="0.2">
      <c r="A969" s="8">
        <v>1200</v>
      </c>
      <c r="B969" s="9"/>
      <c r="C969" s="9" t="s">
        <v>183</v>
      </c>
      <c r="D969" s="94">
        <v>-400</v>
      </c>
      <c r="E969" s="38"/>
      <c r="F969" s="38"/>
      <c r="G969" s="38"/>
    </row>
    <row r="970" spans="1:7" x14ac:dyDescent="0.2">
      <c r="A970" s="8">
        <v>2200</v>
      </c>
      <c r="B970" s="9"/>
      <c r="C970" s="9" t="s">
        <v>44</v>
      </c>
      <c r="D970" s="94">
        <v>900</v>
      </c>
      <c r="E970" s="38"/>
      <c r="F970" s="38"/>
      <c r="G970" s="38"/>
    </row>
    <row r="971" spans="1:7" x14ac:dyDescent="0.2">
      <c r="A971" s="8">
        <v>2300</v>
      </c>
      <c r="B971" s="9"/>
      <c r="C971" s="9" t="s">
        <v>137</v>
      </c>
      <c r="D971" s="94">
        <v>1300</v>
      </c>
      <c r="E971" s="38"/>
      <c r="F971" s="38"/>
      <c r="G971" s="38"/>
    </row>
    <row r="972" spans="1:7" x14ac:dyDescent="0.2">
      <c r="A972" s="6" t="s">
        <v>195</v>
      </c>
      <c r="B972" s="9" t="s">
        <v>180</v>
      </c>
      <c r="C972" s="7" t="s">
        <v>88</v>
      </c>
      <c r="D972" s="94"/>
      <c r="E972" s="38"/>
      <c r="F972" s="38"/>
      <c r="G972" s="38"/>
    </row>
    <row r="973" spans="1:7" x14ac:dyDescent="0.2">
      <c r="A973" s="8"/>
      <c r="B973" s="9"/>
      <c r="C973" s="9" t="s">
        <v>9</v>
      </c>
      <c r="D973" s="201">
        <v>0</v>
      </c>
      <c r="E973" s="38"/>
      <c r="F973" s="38"/>
      <c r="G973" s="38"/>
    </row>
    <row r="974" spans="1:7" x14ac:dyDescent="0.2">
      <c r="A974" s="8">
        <v>1100</v>
      </c>
      <c r="B974" s="9"/>
      <c r="C974" s="9" t="s">
        <v>126</v>
      </c>
      <c r="D974" s="94">
        <v>-850</v>
      </c>
      <c r="E974" s="38"/>
      <c r="F974" s="38"/>
      <c r="G974" s="38"/>
    </row>
    <row r="975" spans="1:7" x14ac:dyDescent="0.2">
      <c r="A975" s="8">
        <v>1200</v>
      </c>
      <c r="B975" s="9"/>
      <c r="C975" s="9" t="s">
        <v>183</v>
      </c>
      <c r="D975" s="94">
        <v>850</v>
      </c>
      <c r="E975" s="38"/>
      <c r="F975" s="38"/>
      <c r="G975" s="38"/>
    </row>
    <row r="976" spans="1:7" ht="25.5" x14ac:dyDescent="0.2">
      <c r="A976" s="6" t="s">
        <v>32</v>
      </c>
      <c r="B976" s="9" t="s">
        <v>203</v>
      </c>
      <c r="C976" s="7" t="s">
        <v>212</v>
      </c>
      <c r="D976" s="201">
        <v>0</v>
      </c>
      <c r="E976" s="38"/>
      <c r="F976" s="38"/>
      <c r="G976" s="38"/>
    </row>
    <row r="977" spans="1:7" x14ac:dyDescent="0.2">
      <c r="A977" s="8">
        <v>2200</v>
      </c>
      <c r="B977" s="9"/>
      <c r="C977" s="9" t="s">
        <v>176</v>
      </c>
      <c r="D977" s="94">
        <v>-2100</v>
      </c>
      <c r="E977" s="38"/>
      <c r="F977" s="38"/>
      <c r="G977" s="38"/>
    </row>
    <row r="978" spans="1:7" x14ac:dyDescent="0.2">
      <c r="A978" s="8">
        <v>2300</v>
      </c>
      <c r="B978" s="9"/>
      <c r="C978" s="9" t="s">
        <v>215</v>
      </c>
      <c r="D978" s="94">
        <v>2100</v>
      </c>
      <c r="E978" s="38"/>
      <c r="F978" s="38"/>
      <c r="G978" s="38"/>
    </row>
    <row r="979" spans="1:7" ht="25.5" x14ac:dyDescent="0.2">
      <c r="A979" s="6" t="s">
        <v>42</v>
      </c>
      <c r="B979" s="9" t="s">
        <v>203</v>
      </c>
      <c r="C979" s="7" t="s">
        <v>387</v>
      </c>
      <c r="D979" s="201">
        <v>0</v>
      </c>
      <c r="E979" s="38"/>
      <c r="F979" s="38"/>
      <c r="G979" s="38"/>
    </row>
    <row r="980" spans="1:7" x14ac:dyDescent="0.2">
      <c r="A980" s="8">
        <v>1100</v>
      </c>
      <c r="B980" s="9"/>
      <c r="C980" s="9" t="s">
        <v>31</v>
      </c>
      <c r="D980" s="94">
        <v>-1300</v>
      </c>
      <c r="E980" s="38"/>
      <c r="F980" s="38"/>
      <c r="G980" s="38"/>
    </row>
    <row r="981" spans="1:7" x14ac:dyDescent="0.2">
      <c r="A981" s="8">
        <v>1200</v>
      </c>
      <c r="B981" s="9"/>
      <c r="C981" s="9" t="s">
        <v>209</v>
      </c>
      <c r="D981" s="94">
        <v>1300</v>
      </c>
      <c r="E981" s="38"/>
      <c r="F981" s="38"/>
      <c r="G981" s="38"/>
    </row>
    <row r="982" spans="1:7" x14ac:dyDescent="0.2">
      <c r="A982" s="6" t="s">
        <v>41</v>
      </c>
      <c r="B982" s="9" t="s">
        <v>203</v>
      </c>
      <c r="C982" s="7" t="s">
        <v>216</v>
      </c>
      <c r="D982" s="201">
        <v>0</v>
      </c>
      <c r="E982" s="38"/>
      <c r="F982" s="38"/>
      <c r="G982" s="38"/>
    </row>
    <row r="983" spans="1:7" x14ac:dyDescent="0.2">
      <c r="A983" s="8">
        <v>2100</v>
      </c>
      <c r="B983" s="9"/>
      <c r="C983" s="9" t="s">
        <v>48</v>
      </c>
      <c r="D983" s="94">
        <v>20</v>
      </c>
      <c r="E983" s="38"/>
      <c r="F983" s="38"/>
      <c r="G983" s="38"/>
    </row>
    <row r="984" spans="1:7" x14ac:dyDescent="0.2">
      <c r="A984" s="8">
        <v>2200</v>
      </c>
      <c r="B984" s="9"/>
      <c r="C984" s="9" t="s">
        <v>176</v>
      </c>
      <c r="D984" s="94">
        <v>-20</v>
      </c>
      <c r="E984" s="38"/>
      <c r="F984" s="38"/>
      <c r="G984" s="38"/>
    </row>
    <row r="985" spans="1:7" x14ac:dyDescent="0.2">
      <c r="A985" s="6" t="s">
        <v>42</v>
      </c>
      <c r="B985" s="9" t="s">
        <v>203</v>
      </c>
      <c r="C985" s="7" t="s">
        <v>207</v>
      </c>
      <c r="D985" s="201">
        <v>0</v>
      </c>
      <c r="E985" s="38"/>
      <c r="F985" s="38"/>
      <c r="G985" s="38"/>
    </row>
    <row r="986" spans="1:7" x14ac:dyDescent="0.2">
      <c r="A986" s="8">
        <v>2300</v>
      </c>
      <c r="B986" s="9"/>
      <c r="C986" s="9" t="s">
        <v>215</v>
      </c>
      <c r="D986" s="94">
        <v>2200</v>
      </c>
      <c r="E986" s="38"/>
      <c r="F986" s="38"/>
      <c r="G986" s="38"/>
    </row>
    <row r="987" spans="1:7" x14ac:dyDescent="0.2">
      <c r="A987" s="8">
        <v>5200</v>
      </c>
      <c r="B987" s="9"/>
      <c r="C987" s="9" t="s">
        <v>219</v>
      </c>
      <c r="D987" s="94">
        <v>1509</v>
      </c>
      <c r="E987" s="38"/>
      <c r="F987" s="38"/>
      <c r="G987" s="38"/>
    </row>
    <row r="988" spans="1:7" x14ac:dyDescent="0.2">
      <c r="A988" s="8">
        <v>2200</v>
      </c>
      <c r="B988" s="9"/>
      <c r="C988" s="9" t="s">
        <v>176</v>
      </c>
      <c r="D988" s="94">
        <v>-3709</v>
      </c>
      <c r="E988" s="38"/>
      <c r="F988" s="38"/>
      <c r="G988" s="38"/>
    </row>
    <row r="989" spans="1:7" ht="25.5" x14ac:dyDescent="0.2">
      <c r="A989" s="6" t="s">
        <v>42</v>
      </c>
      <c r="B989" s="9" t="s">
        <v>203</v>
      </c>
      <c r="C989" s="7" t="s">
        <v>220</v>
      </c>
      <c r="D989" s="201">
        <v>0</v>
      </c>
      <c r="E989" s="38"/>
      <c r="F989" s="38"/>
      <c r="G989" s="38"/>
    </row>
    <row r="990" spans="1:7" x14ac:dyDescent="0.2">
      <c r="A990" s="8">
        <v>2100</v>
      </c>
      <c r="B990" s="9"/>
      <c r="C990" s="9" t="s">
        <v>48</v>
      </c>
      <c r="D990" s="94">
        <v>30</v>
      </c>
      <c r="E990" s="38"/>
      <c r="F990" s="38"/>
      <c r="G990" s="38"/>
    </row>
    <row r="991" spans="1:7" x14ac:dyDescent="0.2">
      <c r="A991" s="8">
        <v>2200</v>
      </c>
      <c r="B991" s="9"/>
      <c r="C991" s="9" t="s">
        <v>176</v>
      </c>
      <c r="D991" s="94">
        <v>-30</v>
      </c>
      <c r="E991" s="38"/>
      <c r="F991" s="38"/>
      <c r="G991" s="38"/>
    </row>
    <row r="992" spans="1:7" x14ac:dyDescent="0.2">
      <c r="A992" s="6" t="s">
        <v>40</v>
      </c>
      <c r="B992" s="9" t="s">
        <v>203</v>
      </c>
      <c r="C992" s="7" t="s">
        <v>221</v>
      </c>
      <c r="D992" s="201">
        <v>0</v>
      </c>
      <c r="E992" s="38"/>
      <c r="F992" s="38"/>
      <c r="G992" s="38"/>
    </row>
    <row r="993" spans="1:7" x14ac:dyDescent="0.2">
      <c r="A993" s="8">
        <v>2200</v>
      </c>
      <c r="B993" s="9"/>
      <c r="C993" s="9" t="s">
        <v>176</v>
      </c>
      <c r="D993" s="94">
        <v>-1500</v>
      </c>
      <c r="E993" s="38"/>
      <c r="F993" s="38"/>
      <c r="G993" s="38"/>
    </row>
    <row r="994" spans="1:7" x14ac:dyDescent="0.2">
      <c r="A994" s="8">
        <v>2300</v>
      </c>
      <c r="B994" s="9"/>
      <c r="C994" s="9" t="s">
        <v>222</v>
      </c>
      <c r="D994" s="94">
        <v>1500</v>
      </c>
      <c r="E994" s="38"/>
      <c r="F994" s="38"/>
      <c r="G994" s="38"/>
    </row>
    <row r="995" spans="1:7" x14ac:dyDescent="0.2">
      <c r="A995" s="6" t="s">
        <v>22</v>
      </c>
      <c r="B995" s="9" t="s">
        <v>203</v>
      </c>
      <c r="C995" s="7" t="s">
        <v>217</v>
      </c>
      <c r="D995" s="201">
        <v>0</v>
      </c>
      <c r="E995" s="38"/>
      <c r="F995" s="38"/>
      <c r="G995" s="38"/>
    </row>
    <row r="996" spans="1:7" x14ac:dyDescent="0.2">
      <c r="A996" s="8">
        <v>1100</v>
      </c>
      <c r="B996" s="9"/>
      <c r="C996" s="9" t="s">
        <v>31</v>
      </c>
      <c r="D996" s="94">
        <v>-500</v>
      </c>
      <c r="E996" s="38"/>
      <c r="F996" s="38"/>
      <c r="G996" s="38"/>
    </row>
    <row r="997" spans="1:7" x14ac:dyDescent="0.2">
      <c r="A997" s="8">
        <v>1210</v>
      </c>
      <c r="B997" s="9"/>
      <c r="C997" s="9" t="s">
        <v>209</v>
      </c>
      <c r="D997" s="94">
        <v>500</v>
      </c>
      <c r="E997" s="38"/>
      <c r="F997" s="38"/>
      <c r="G997" s="38"/>
    </row>
    <row r="998" spans="1:7" x14ac:dyDescent="0.2">
      <c r="A998" s="6" t="s">
        <v>248</v>
      </c>
      <c r="B998" s="14" t="s">
        <v>228</v>
      </c>
      <c r="C998" s="7" t="s">
        <v>158</v>
      </c>
      <c r="D998" s="94"/>
      <c r="E998" s="39"/>
      <c r="F998" s="38"/>
      <c r="G998" s="38"/>
    </row>
    <row r="999" spans="1:7" x14ac:dyDescent="0.2">
      <c r="A999" s="6"/>
      <c r="B999" s="20"/>
      <c r="C999" s="18" t="s">
        <v>9</v>
      </c>
      <c r="D999" s="201">
        <f>SUM(D1000:D1003)</f>
        <v>0</v>
      </c>
      <c r="E999" s="49"/>
      <c r="F999" s="38"/>
      <c r="G999" s="38"/>
    </row>
    <row r="1000" spans="1:7" x14ac:dyDescent="0.2">
      <c r="A1000" s="6">
        <v>2100</v>
      </c>
      <c r="B1000" s="20"/>
      <c r="C1000" s="18" t="s">
        <v>242</v>
      </c>
      <c r="D1000" s="133">
        <v>-300</v>
      </c>
      <c r="E1000" s="49"/>
      <c r="F1000" s="38"/>
      <c r="G1000" s="38"/>
    </row>
    <row r="1001" spans="1:7" x14ac:dyDescent="0.2">
      <c r="A1001" s="143">
        <v>2200</v>
      </c>
      <c r="B1001" s="144"/>
      <c r="C1001" s="27" t="s">
        <v>235</v>
      </c>
      <c r="D1001" s="202">
        <v>-200</v>
      </c>
      <c r="E1001" s="39"/>
      <c r="F1001" s="38"/>
      <c r="G1001" s="38"/>
    </row>
    <row r="1002" spans="1:7" x14ac:dyDescent="0.2">
      <c r="A1002" s="143">
        <v>2300</v>
      </c>
      <c r="B1002" s="144"/>
      <c r="C1002" s="27" t="s">
        <v>236</v>
      </c>
      <c r="D1002" s="202">
        <v>1215</v>
      </c>
      <c r="E1002" s="39"/>
      <c r="F1002" s="38"/>
      <c r="G1002" s="38"/>
    </row>
    <row r="1003" spans="1:7" x14ac:dyDescent="0.2">
      <c r="A1003" s="143">
        <v>5200</v>
      </c>
      <c r="B1003" s="144"/>
      <c r="C1003" s="27" t="s">
        <v>249</v>
      </c>
      <c r="D1003" s="202">
        <v>-715</v>
      </c>
      <c r="E1003" s="49"/>
      <c r="F1003" s="38"/>
      <c r="G1003" s="38"/>
    </row>
    <row r="1004" spans="1:7" x14ac:dyDescent="0.2">
      <c r="A1004" s="6" t="s">
        <v>152</v>
      </c>
      <c r="B1004" s="14" t="s">
        <v>228</v>
      </c>
      <c r="C1004" s="7" t="s">
        <v>79</v>
      </c>
      <c r="D1004" s="94"/>
      <c r="E1004" s="49"/>
      <c r="F1004" s="38"/>
      <c r="G1004" s="38"/>
    </row>
    <row r="1005" spans="1:7" x14ac:dyDescent="0.2">
      <c r="A1005" s="6"/>
      <c r="B1005" s="20"/>
      <c r="C1005" s="18" t="s">
        <v>9</v>
      </c>
      <c r="D1005" s="201">
        <f>SUM(D1006:D1008)</f>
        <v>0</v>
      </c>
      <c r="E1005" s="39"/>
      <c r="F1005" s="38"/>
      <c r="G1005" s="38"/>
    </row>
    <row r="1006" spans="1:7" x14ac:dyDescent="0.2">
      <c r="A1006" s="6">
        <v>2200</v>
      </c>
      <c r="B1006" s="20"/>
      <c r="C1006" s="18" t="s">
        <v>235</v>
      </c>
      <c r="D1006" s="133">
        <v>-28061</v>
      </c>
      <c r="E1006" s="39"/>
      <c r="F1006" s="38"/>
      <c r="G1006" s="38"/>
    </row>
    <row r="1007" spans="1:7" x14ac:dyDescent="0.2">
      <c r="A1007" s="6">
        <v>2300</v>
      </c>
      <c r="B1007" s="20"/>
      <c r="C1007" s="18" t="s">
        <v>236</v>
      </c>
      <c r="D1007" s="133">
        <v>1590</v>
      </c>
      <c r="E1007" s="39"/>
      <c r="F1007" s="38"/>
      <c r="G1007" s="38"/>
    </row>
    <row r="1008" spans="1:7" x14ac:dyDescent="0.2">
      <c r="A1008" s="61">
        <v>5200</v>
      </c>
      <c r="B1008" s="28"/>
      <c r="C1008" s="9" t="s">
        <v>243</v>
      </c>
      <c r="D1008" s="202">
        <v>26471</v>
      </c>
      <c r="E1008" s="39"/>
      <c r="F1008" s="38"/>
      <c r="G1008" s="38"/>
    </row>
    <row r="1009" spans="1:7" x14ac:dyDescent="0.2">
      <c r="A1009" s="6" t="s">
        <v>250</v>
      </c>
      <c r="B1009" s="14" t="s">
        <v>228</v>
      </c>
      <c r="C1009" s="7" t="s">
        <v>251</v>
      </c>
      <c r="D1009" s="94"/>
      <c r="E1009" s="49"/>
      <c r="F1009" s="38"/>
      <c r="G1009" s="38"/>
    </row>
    <row r="1010" spans="1:7" x14ac:dyDescent="0.2">
      <c r="A1010" s="6"/>
      <c r="B1010" s="20"/>
      <c r="C1010" s="18" t="s">
        <v>9</v>
      </c>
      <c r="D1010" s="201">
        <f>SUM(D1011:D1012)</f>
        <v>0</v>
      </c>
      <c r="E1010" s="49"/>
      <c r="F1010" s="38"/>
      <c r="G1010" s="38"/>
    </row>
    <row r="1011" spans="1:7" x14ac:dyDescent="0.2">
      <c r="A1011" s="6">
        <v>2200</v>
      </c>
      <c r="B1011" s="20"/>
      <c r="C1011" s="18" t="s">
        <v>235</v>
      </c>
      <c r="D1011" s="133">
        <v>-75</v>
      </c>
      <c r="E1011" s="49"/>
      <c r="F1011" s="38"/>
      <c r="G1011" s="38"/>
    </row>
    <row r="1012" spans="1:7" x14ac:dyDescent="0.2">
      <c r="A1012" s="6">
        <v>2300</v>
      </c>
      <c r="B1012" s="20"/>
      <c r="C1012" s="18" t="s">
        <v>236</v>
      </c>
      <c r="D1012" s="133">
        <v>75</v>
      </c>
      <c r="E1012" s="49"/>
      <c r="F1012" s="38"/>
      <c r="G1012" s="38"/>
    </row>
    <row r="1013" spans="1:7" x14ac:dyDescent="0.2">
      <c r="A1013" s="6" t="s">
        <v>252</v>
      </c>
      <c r="B1013" s="14" t="s">
        <v>228</v>
      </c>
      <c r="C1013" s="7" t="s">
        <v>253</v>
      </c>
      <c r="D1013" s="94"/>
      <c r="E1013" s="49"/>
      <c r="F1013" s="38"/>
      <c r="G1013" s="38"/>
    </row>
    <row r="1014" spans="1:7" x14ac:dyDescent="0.2">
      <c r="A1014" s="6"/>
      <c r="B1014" s="20"/>
      <c r="C1014" s="18" t="s">
        <v>9</v>
      </c>
      <c r="D1014" s="201">
        <f>SUM(D1015:D1021)</f>
        <v>0</v>
      </c>
      <c r="E1014" s="49"/>
      <c r="F1014" s="38"/>
      <c r="G1014" s="38"/>
    </row>
    <row r="1015" spans="1:7" x14ac:dyDescent="0.2">
      <c r="A1015" s="6">
        <v>2200</v>
      </c>
      <c r="B1015" s="20"/>
      <c r="C1015" s="18" t="s">
        <v>235</v>
      </c>
      <c r="D1015" s="133">
        <v>-900</v>
      </c>
      <c r="E1015" s="49"/>
      <c r="F1015" s="38"/>
      <c r="G1015" s="38"/>
    </row>
    <row r="1016" spans="1:7" x14ac:dyDescent="0.2">
      <c r="A1016" s="6">
        <v>2300</v>
      </c>
      <c r="B1016" s="20"/>
      <c r="C1016" s="18" t="s">
        <v>236</v>
      </c>
      <c r="D1016" s="133">
        <v>900</v>
      </c>
      <c r="E1016" s="49"/>
      <c r="F1016" s="38"/>
      <c r="G1016" s="38"/>
    </row>
    <row r="1017" spans="1:7" x14ac:dyDescent="0.2">
      <c r="A1017" s="6" t="s">
        <v>153</v>
      </c>
      <c r="B1017" s="14" t="s">
        <v>228</v>
      </c>
      <c r="C1017" s="7" t="s">
        <v>254</v>
      </c>
      <c r="D1017" s="94"/>
      <c r="E1017" s="49"/>
      <c r="F1017" s="38"/>
      <c r="G1017" s="38"/>
    </row>
    <row r="1018" spans="1:7" x14ac:dyDescent="0.2">
      <c r="A1018" s="6"/>
      <c r="B1018" s="20"/>
      <c r="C1018" s="18" t="s">
        <v>9</v>
      </c>
      <c r="D1018" s="201">
        <f>SUM(D1019:D1031)</f>
        <v>0</v>
      </c>
      <c r="E1018" s="184"/>
      <c r="F1018" s="38"/>
      <c r="G1018" s="38"/>
    </row>
    <row r="1019" spans="1:7" x14ac:dyDescent="0.2">
      <c r="A1019" s="6">
        <v>2200</v>
      </c>
      <c r="B1019" s="20"/>
      <c r="C1019" s="18" t="s">
        <v>235</v>
      </c>
      <c r="D1019" s="133">
        <v>80</v>
      </c>
      <c r="E1019" s="184"/>
      <c r="F1019" s="38"/>
      <c r="G1019" s="38"/>
    </row>
    <row r="1020" spans="1:7" x14ac:dyDescent="0.2">
      <c r="A1020" s="6">
        <v>2300</v>
      </c>
      <c r="B1020" s="20"/>
      <c r="C1020" s="18" t="s">
        <v>236</v>
      </c>
      <c r="D1020" s="133">
        <v>-87</v>
      </c>
      <c r="E1020" s="184"/>
      <c r="F1020" s="38"/>
      <c r="G1020" s="38"/>
    </row>
    <row r="1021" spans="1:7" x14ac:dyDescent="0.2">
      <c r="A1021" s="143">
        <v>2400</v>
      </c>
      <c r="B1021" s="144"/>
      <c r="C1021" s="27" t="s">
        <v>255</v>
      </c>
      <c r="D1021" s="202">
        <v>7</v>
      </c>
      <c r="E1021" s="184"/>
      <c r="F1021" s="38"/>
      <c r="G1021" s="38"/>
    </row>
    <row r="1022" spans="1:7" x14ac:dyDescent="0.2">
      <c r="A1022" s="6" t="s">
        <v>101</v>
      </c>
      <c r="B1022" s="14" t="s">
        <v>228</v>
      </c>
      <c r="C1022" s="7" t="s">
        <v>256</v>
      </c>
      <c r="D1022" s="94"/>
      <c r="E1022" s="184"/>
      <c r="F1022" s="38"/>
      <c r="G1022" s="38"/>
    </row>
    <row r="1023" spans="1:7" x14ac:dyDescent="0.2">
      <c r="A1023" s="6"/>
      <c r="B1023" s="20"/>
      <c r="C1023" s="18" t="s">
        <v>9</v>
      </c>
      <c r="D1023" s="201">
        <f>SUM(D1024:D1219)</f>
        <v>0</v>
      </c>
      <c r="E1023" s="184"/>
      <c r="F1023" s="38"/>
      <c r="G1023" s="38"/>
    </row>
    <row r="1024" spans="1:7" x14ac:dyDescent="0.2">
      <c r="A1024" s="6">
        <v>2100</v>
      </c>
      <c r="B1024" s="20"/>
      <c r="C1024" s="18" t="s">
        <v>242</v>
      </c>
      <c r="D1024" s="133">
        <v>-50</v>
      </c>
      <c r="E1024" s="184"/>
      <c r="F1024" s="38"/>
      <c r="G1024" s="38"/>
    </row>
    <row r="1025" spans="1:7" x14ac:dyDescent="0.2">
      <c r="A1025" s="6">
        <v>2200</v>
      </c>
      <c r="B1025" s="20"/>
      <c r="C1025" s="18" t="s">
        <v>235</v>
      </c>
      <c r="D1025" s="133">
        <v>700</v>
      </c>
      <c r="E1025" s="184"/>
      <c r="F1025" s="38"/>
      <c r="G1025" s="38"/>
    </row>
    <row r="1026" spans="1:7" x14ac:dyDescent="0.2">
      <c r="A1026" s="6">
        <v>2300</v>
      </c>
      <c r="B1026" s="20"/>
      <c r="C1026" s="18" t="s">
        <v>236</v>
      </c>
      <c r="D1026" s="133">
        <v>-650</v>
      </c>
      <c r="E1026" s="184"/>
      <c r="F1026" s="38"/>
      <c r="G1026" s="38"/>
    </row>
    <row r="1027" spans="1:7" x14ac:dyDescent="0.2">
      <c r="A1027" s="6" t="s">
        <v>155</v>
      </c>
      <c r="B1027" s="9" t="s">
        <v>228</v>
      </c>
      <c r="C1027" s="4" t="s">
        <v>148</v>
      </c>
      <c r="D1027" s="94"/>
      <c r="E1027" s="184"/>
      <c r="F1027" s="38"/>
      <c r="G1027" s="38"/>
    </row>
    <row r="1028" spans="1:7" x14ac:dyDescent="0.2">
      <c r="A1028" s="27"/>
      <c r="B1028" s="9"/>
      <c r="C1028" s="18" t="s">
        <v>9</v>
      </c>
      <c r="D1028" s="201">
        <f>SUM(D1029:D1031)</f>
        <v>0</v>
      </c>
      <c r="E1028" s="38"/>
      <c r="F1028" s="38"/>
      <c r="G1028" s="38"/>
    </row>
    <row r="1029" spans="1:7" x14ac:dyDescent="0.2">
      <c r="A1029" s="8">
        <v>2100</v>
      </c>
      <c r="B1029" s="9"/>
      <c r="C1029" s="145" t="s">
        <v>242</v>
      </c>
      <c r="D1029" s="94">
        <v>-40</v>
      </c>
      <c r="E1029" s="38"/>
      <c r="F1029" s="38"/>
      <c r="G1029" s="38"/>
    </row>
    <row r="1030" spans="1:7" x14ac:dyDescent="0.2">
      <c r="A1030" s="8">
        <v>2200</v>
      </c>
      <c r="B1030" s="9"/>
      <c r="C1030" s="9" t="s">
        <v>257</v>
      </c>
      <c r="D1030" s="94">
        <v>-120</v>
      </c>
      <c r="E1030" s="38"/>
      <c r="F1030" s="38"/>
      <c r="G1030" s="38"/>
    </row>
    <row r="1031" spans="1:7" x14ac:dyDescent="0.2">
      <c r="A1031" s="8">
        <v>2300</v>
      </c>
      <c r="B1031" s="9"/>
      <c r="C1031" s="9" t="s">
        <v>258</v>
      </c>
      <c r="D1031" s="94">
        <v>160</v>
      </c>
      <c r="E1031" s="38"/>
      <c r="F1031" s="38"/>
      <c r="G1031" s="38"/>
    </row>
    <row r="1032" spans="1:7" ht="15" x14ac:dyDescent="0.25">
      <c r="A1032" s="6" t="s">
        <v>46</v>
      </c>
      <c r="B1032" s="149" t="s">
        <v>282</v>
      </c>
      <c r="C1032" s="4" t="s">
        <v>287</v>
      </c>
      <c r="D1032" s="112"/>
      <c r="E1032" s="38"/>
      <c r="F1032" s="38"/>
      <c r="G1032" s="38"/>
    </row>
    <row r="1033" spans="1:7" ht="15" x14ac:dyDescent="0.25">
      <c r="A1033" s="61"/>
      <c r="B1033" s="61"/>
      <c r="C1033" s="150" t="s">
        <v>9</v>
      </c>
      <c r="D1033" s="201">
        <f>D1034+D1035</f>
        <v>0</v>
      </c>
      <c r="E1033" s="38"/>
      <c r="F1033" s="38"/>
      <c r="G1033" s="38"/>
    </row>
    <row r="1034" spans="1:7" ht="15" x14ac:dyDescent="0.25">
      <c r="A1034" s="61">
        <v>2200</v>
      </c>
      <c r="B1034" s="61"/>
      <c r="C1034" s="150" t="s">
        <v>44</v>
      </c>
      <c r="D1034" s="114">
        <v>-700</v>
      </c>
      <c r="E1034" s="38"/>
      <c r="F1034" s="38"/>
      <c r="G1034" s="38"/>
    </row>
    <row r="1035" spans="1:7" ht="15" x14ac:dyDescent="0.25">
      <c r="A1035" s="61">
        <v>2300</v>
      </c>
      <c r="B1035" s="61"/>
      <c r="C1035" s="150" t="s">
        <v>288</v>
      </c>
      <c r="D1035" s="114">
        <v>700</v>
      </c>
      <c r="E1035" s="38"/>
      <c r="F1035" s="38"/>
      <c r="G1035" s="38"/>
    </row>
    <row r="1036" spans="1:7" ht="14.25" customHeight="1" x14ac:dyDescent="0.25">
      <c r="A1036" s="6" t="s">
        <v>289</v>
      </c>
      <c r="B1036" s="149" t="s">
        <v>282</v>
      </c>
      <c r="C1036" s="4" t="s">
        <v>290</v>
      </c>
      <c r="D1036" s="112"/>
      <c r="E1036" s="38"/>
      <c r="F1036" s="38"/>
      <c r="G1036" s="38"/>
    </row>
    <row r="1037" spans="1:7" ht="15" x14ac:dyDescent="0.25">
      <c r="A1037" s="61"/>
      <c r="B1037" s="61"/>
      <c r="C1037" s="150" t="s">
        <v>9</v>
      </c>
      <c r="D1037" s="201">
        <f>D1038+D1039</f>
        <v>0</v>
      </c>
      <c r="E1037" s="38"/>
      <c r="F1037" s="38"/>
      <c r="G1037" s="38"/>
    </row>
    <row r="1038" spans="1:7" ht="15" x14ac:dyDescent="0.25">
      <c r="A1038" s="61">
        <v>2200</v>
      </c>
      <c r="B1038" s="61"/>
      <c r="C1038" s="150" t="s">
        <v>44</v>
      </c>
      <c r="D1038" s="114">
        <v>1200</v>
      </c>
      <c r="E1038" s="38"/>
      <c r="F1038" s="38"/>
      <c r="G1038" s="38"/>
    </row>
    <row r="1039" spans="1:7" ht="15" x14ac:dyDescent="0.25">
      <c r="A1039" s="61">
        <v>2300</v>
      </c>
      <c r="B1039" s="61"/>
      <c r="C1039" s="150" t="s">
        <v>288</v>
      </c>
      <c r="D1039" s="114">
        <v>-1200</v>
      </c>
      <c r="E1039" s="38"/>
      <c r="F1039" s="38"/>
      <c r="G1039" s="38"/>
    </row>
    <row r="1040" spans="1:7" ht="15" x14ac:dyDescent="0.25">
      <c r="A1040" s="6" t="s">
        <v>47</v>
      </c>
      <c r="B1040" s="149" t="s">
        <v>282</v>
      </c>
      <c r="C1040" s="4" t="s">
        <v>291</v>
      </c>
      <c r="D1040" s="112"/>
      <c r="E1040" s="38"/>
      <c r="F1040" s="38"/>
      <c r="G1040" s="38"/>
    </row>
    <row r="1041" spans="1:7" ht="15" x14ac:dyDescent="0.25">
      <c r="A1041" s="61"/>
      <c r="B1041" s="61"/>
      <c r="C1041" s="150" t="s">
        <v>9</v>
      </c>
      <c r="D1041" s="201">
        <f>D1042+D1043</f>
        <v>0</v>
      </c>
      <c r="E1041" s="38"/>
      <c r="F1041" s="38"/>
      <c r="G1041" s="38"/>
    </row>
    <row r="1042" spans="1:7" x14ac:dyDescent="0.2">
      <c r="A1042" s="61">
        <v>1100</v>
      </c>
      <c r="B1042" s="61"/>
      <c r="C1042" s="27" t="s">
        <v>276</v>
      </c>
      <c r="D1042" s="114">
        <v>-515</v>
      </c>
      <c r="E1042" s="38"/>
      <c r="F1042" s="38"/>
      <c r="G1042" s="38"/>
    </row>
    <row r="1043" spans="1:7" x14ac:dyDescent="0.2">
      <c r="A1043" s="61">
        <v>1200</v>
      </c>
      <c r="B1043" s="61"/>
      <c r="C1043" s="140" t="s">
        <v>30</v>
      </c>
      <c r="D1043" s="114">
        <v>515</v>
      </c>
      <c r="E1043" s="38"/>
      <c r="F1043" s="38"/>
      <c r="G1043" s="38"/>
    </row>
    <row r="1044" spans="1:7" ht="25.5" x14ac:dyDescent="0.25">
      <c r="A1044" s="6" t="s">
        <v>32</v>
      </c>
      <c r="B1044" s="149" t="s">
        <v>282</v>
      </c>
      <c r="C1044" s="4" t="s">
        <v>292</v>
      </c>
      <c r="D1044" s="112"/>
      <c r="E1044" s="38"/>
      <c r="F1044" s="38"/>
      <c r="G1044" s="38"/>
    </row>
    <row r="1045" spans="1:7" ht="15" x14ac:dyDescent="0.25">
      <c r="A1045" s="61"/>
      <c r="B1045" s="61"/>
      <c r="C1045" s="150" t="s">
        <v>9</v>
      </c>
      <c r="D1045" s="201">
        <f>D1046+D1047</f>
        <v>0</v>
      </c>
      <c r="E1045" s="38"/>
      <c r="F1045" s="38"/>
      <c r="G1045" s="38"/>
    </row>
    <row r="1046" spans="1:7" x14ac:dyDescent="0.2">
      <c r="A1046" s="61">
        <v>1100</v>
      </c>
      <c r="B1046" s="61"/>
      <c r="C1046" s="27" t="s">
        <v>276</v>
      </c>
      <c r="D1046" s="114">
        <v>-10</v>
      </c>
      <c r="E1046" s="38"/>
      <c r="F1046" s="38"/>
      <c r="G1046" s="38"/>
    </row>
    <row r="1047" spans="1:7" x14ac:dyDescent="0.2">
      <c r="A1047" s="61">
        <v>1200</v>
      </c>
      <c r="B1047" s="61"/>
      <c r="C1047" s="140" t="s">
        <v>30</v>
      </c>
      <c r="D1047" s="114">
        <v>10</v>
      </c>
      <c r="E1047" s="38"/>
      <c r="F1047" s="38"/>
      <c r="G1047" s="38"/>
    </row>
    <row r="1048" spans="1:7" x14ac:dyDescent="0.2">
      <c r="A1048" s="61" t="s">
        <v>40</v>
      </c>
      <c r="B1048" s="14" t="s">
        <v>70</v>
      </c>
      <c r="C1048" s="7" t="s">
        <v>77</v>
      </c>
      <c r="D1048" s="94"/>
      <c r="E1048" s="38"/>
      <c r="F1048" s="38"/>
      <c r="G1048" s="38"/>
    </row>
    <row r="1049" spans="1:7" x14ac:dyDescent="0.2">
      <c r="A1049" s="61"/>
      <c r="B1049" s="14"/>
      <c r="C1049" s="7" t="s">
        <v>336</v>
      </c>
      <c r="D1049" s="201">
        <f>D1050+D1051</f>
        <v>0</v>
      </c>
      <c r="E1049" s="38"/>
      <c r="F1049" s="38"/>
      <c r="G1049" s="38"/>
    </row>
    <row r="1050" spans="1:7" x14ac:dyDescent="0.2">
      <c r="A1050" s="61">
        <v>1100</v>
      </c>
      <c r="B1050" s="14"/>
      <c r="C1050" s="65" t="s">
        <v>126</v>
      </c>
      <c r="D1050" s="94">
        <v>-2000</v>
      </c>
      <c r="E1050" s="38"/>
      <c r="F1050" s="38"/>
      <c r="G1050" s="38"/>
    </row>
    <row r="1051" spans="1:7" x14ac:dyDescent="0.2">
      <c r="A1051" s="61">
        <v>1200</v>
      </c>
      <c r="B1051" s="14"/>
      <c r="C1051" s="65" t="s">
        <v>30</v>
      </c>
      <c r="D1051" s="94">
        <v>2000</v>
      </c>
      <c r="E1051" s="38"/>
      <c r="F1051" s="38"/>
      <c r="G1051" s="38"/>
    </row>
    <row r="1052" spans="1:7" x14ac:dyDescent="0.2">
      <c r="A1052" s="61" t="s">
        <v>29</v>
      </c>
      <c r="B1052" s="14" t="s">
        <v>70</v>
      </c>
      <c r="C1052" s="7" t="s">
        <v>337</v>
      </c>
      <c r="D1052" s="94"/>
      <c r="E1052" s="38"/>
      <c r="F1052" s="38"/>
      <c r="G1052" s="38"/>
    </row>
    <row r="1053" spans="1:7" x14ac:dyDescent="0.2">
      <c r="A1053" s="61"/>
      <c r="B1053" s="71"/>
      <c r="C1053" s="72" t="s">
        <v>9</v>
      </c>
      <c r="D1053" s="201">
        <v>0</v>
      </c>
      <c r="E1053" s="38"/>
      <c r="F1053" s="38"/>
      <c r="G1053" s="38"/>
    </row>
    <row r="1054" spans="1:7" x14ac:dyDescent="0.2">
      <c r="A1054" s="6">
        <v>1100</v>
      </c>
      <c r="B1054" s="71"/>
      <c r="C1054" s="9" t="s">
        <v>126</v>
      </c>
      <c r="D1054" s="203">
        <v>-62</v>
      </c>
      <c r="E1054" s="38"/>
      <c r="F1054" s="38"/>
      <c r="G1054" s="38"/>
    </row>
    <row r="1055" spans="1:7" x14ac:dyDescent="0.2">
      <c r="A1055" s="6">
        <v>1210</v>
      </c>
      <c r="B1055" s="71"/>
      <c r="C1055" s="72" t="s">
        <v>30</v>
      </c>
      <c r="D1055" s="203">
        <v>62</v>
      </c>
      <c r="E1055" s="38"/>
      <c r="F1055" s="38"/>
      <c r="G1055" s="38"/>
    </row>
    <row r="1056" spans="1:7" x14ac:dyDescent="0.2">
      <c r="A1056" s="6">
        <v>2200</v>
      </c>
      <c r="B1056" s="71"/>
      <c r="C1056" s="9" t="s">
        <v>176</v>
      </c>
      <c r="D1056" s="203">
        <v>20</v>
      </c>
      <c r="E1056" s="38"/>
      <c r="F1056" s="38"/>
      <c r="G1056" s="38"/>
    </row>
    <row r="1057" spans="1:7" x14ac:dyDescent="0.2">
      <c r="A1057" s="6">
        <v>2300</v>
      </c>
      <c r="B1057" s="71"/>
      <c r="C1057" s="9" t="s">
        <v>43</v>
      </c>
      <c r="D1057" s="203">
        <v>-20</v>
      </c>
      <c r="E1057" s="38"/>
      <c r="F1057" s="38"/>
      <c r="G1057" s="38"/>
    </row>
    <row r="1058" spans="1:7" x14ac:dyDescent="0.2">
      <c r="A1058" s="27" t="s">
        <v>22</v>
      </c>
      <c r="B1058" s="14" t="s">
        <v>70</v>
      </c>
      <c r="C1058" s="4" t="s">
        <v>79</v>
      </c>
      <c r="D1058" s="133"/>
      <c r="E1058" s="38"/>
      <c r="F1058" s="38"/>
      <c r="G1058" s="38"/>
    </row>
    <row r="1059" spans="1:7" x14ac:dyDescent="0.2">
      <c r="A1059" s="27"/>
      <c r="B1059" s="73"/>
      <c r="C1059" s="72" t="s">
        <v>9</v>
      </c>
      <c r="D1059" s="201">
        <f>SUM(D1060:D1062)</f>
        <v>0</v>
      </c>
      <c r="E1059" s="38"/>
      <c r="F1059" s="38"/>
      <c r="G1059" s="38"/>
    </row>
    <row r="1060" spans="1:7" x14ac:dyDescent="0.2">
      <c r="A1060" s="6">
        <v>2200</v>
      </c>
      <c r="B1060" s="71"/>
      <c r="C1060" s="9" t="s">
        <v>176</v>
      </c>
      <c r="D1060" s="203">
        <v>-500</v>
      </c>
      <c r="E1060" s="38"/>
      <c r="F1060" s="38"/>
      <c r="G1060" s="38"/>
    </row>
    <row r="1061" spans="1:7" x14ac:dyDescent="0.2">
      <c r="A1061" s="6">
        <v>2300</v>
      </c>
      <c r="B1061" s="71"/>
      <c r="C1061" s="9" t="s">
        <v>43</v>
      </c>
      <c r="D1061" s="203">
        <v>640</v>
      </c>
      <c r="E1061" s="38"/>
      <c r="F1061" s="38"/>
      <c r="G1061" s="38"/>
    </row>
    <row r="1062" spans="1:7" x14ac:dyDescent="0.2">
      <c r="A1062" s="8">
        <v>2500</v>
      </c>
      <c r="B1062" s="9"/>
      <c r="C1062" s="164" t="s">
        <v>338</v>
      </c>
      <c r="D1062" s="94">
        <v>-140</v>
      </c>
      <c r="E1062" s="38"/>
      <c r="F1062" s="38"/>
      <c r="G1062" s="38"/>
    </row>
    <row r="1063" spans="1:7" x14ac:dyDescent="0.2">
      <c r="A1063" s="27" t="s">
        <v>46</v>
      </c>
      <c r="B1063" s="14" t="s">
        <v>70</v>
      </c>
      <c r="C1063" s="4" t="s">
        <v>82</v>
      </c>
      <c r="D1063" s="133"/>
      <c r="E1063" s="38"/>
      <c r="F1063" s="38"/>
      <c r="G1063" s="38"/>
    </row>
    <row r="1064" spans="1:7" x14ac:dyDescent="0.2">
      <c r="A1064" s="27"/>
      <c r="B1064" s="73"/>
      <c r="C1064" s="72" t="s">
        <v>9</v>
      </c>
      <c r="D1064" s="201">
        <f>D1065+D1066</f>
        <v>0</v>
      </c>
      <c r="E1064" s="38"/>
      <c r="F1064" s="38"/>
      <c r="G1064" s="38"/>
    </row>
    <row r="1065" spans="1:7" x14ac:dyDescent="0.2">
      <c r="A1065" s="6">
        <v>1100</v>
      </c>
      <c r="B1065" s="71"/>
      <c r="C1065" s="9" t="s">
        <v>126</v>
      </c>
      <c r="D1065" s="203">
        <v>66</v>
      </c>
      <c r="E1065" s="38"/>
      <c r="F1065" s="38"/>
      <c r="G1065" s="38"/>
    </row>
    <row r="1066" spans="1:7" x14ac:dyDescent="0.2">
      <c r="A1066" s="6">
        <v>1200</v>
      </c>
      <c r="B1066" s="71"/>
      <c r="C1066" s="9" t="s">
        <v>30</v>
      </c>
      <c r="D1066" s="203">
        <v>-66</v>
      </c>
      <c r="E1066" s="38"/>
      <c r="F1066" s="38"/>
      <c r="G1066" s="38"/>
    </row>
    <row r="1067" spans="1:7" x14ac:dyDescent="0.2">
      <c r="A1067" s="27" t="s">
        <v>41</v>
      </c>
      <c r="B1067" s="14" t="s">
        <v>70</v>
      </c>
      <c r="C1067" s="4" t="s">
        <v>308</v>
      </c>
      <c r="D1067" s="133"/>
      <c r="E1067" s="38"/>
      <c r="F1067" s="38"/>
      <c r="G1067" s="38"/>
    </row>
    <row r="1068" spans="1:7" x14ac:dyDescent="0.2">
      <c r="A1068" s="27"/>
      <c r="B1068" s="73"/>
      <c r="C1068" s="72" t="s">
        <v>9</v>
      </c>
      <c r="D1068" s="201">
        <f>D1069+D1070</f>
        <v>0</v>
      </c>
      <c r="E1068" s="38"/>
      <c r="F1068" s="38"/>
      <c r="G1068" s="38"/>
    </row>
    <row r="1069" spans="1:7" x14ac:dyDescent="0.2">
      <c r="A1069" s="6">
        <v>2200</v>
      </c>
      <c r="B1069" s="71"/>
      <c r="C1069" s="9" t="s">
        <v>176</v>
      </c>
      <c r="D1069" s="203">
        <v>-55</v>
      </c>
      <c r="E1069" s="38"/>
      <c r="F1069" s="38"/>
      <c r="G1069" s="38"/>
    </row>
    <row r="1070" spans="1:7" x14ac:dyDescent="0.2">
      <c r="A1070" s="6">
        <v>2300</v>
      </c>
      <c r="B1070" s="71"/>
      <c r="C1070" s="9" t="s">
        <v>43</v>
      </c>
      <c r="D1070" s="203">
        <v>55</v>
      </c>
      <c r="E1070" s="38"/>
      <c r="F1070" s="38"/>
      <c r="G1070" s="38"/>
    </row>
    <row r="1071" spans="1:7" x14ac:dyDescent="0.2">
      <c r="A1071" s="27" t="s">
        <v>41</v>
      </c>
      <c r="B1071" s="14" t="s">
        <v>70</v>
      </c>
      <c r="C1071" s="31" t="s">
        <v>189</v>
      </c>
      <c r="D1071" s="94"/>
      <c r="E1071" s="38"/>
      <c r="F1071" s="38"/>
      <c r="G1071" s="38"/>
    </row>
    <row r="1072" spans="1:7" x14ac:dyDescent="0.2">
      <c r="A1072" s="27"/>
      <c r="B1072" s="73"/>
      <c r="C1072" s="72" t="s">
        <v>9</v>
      </c>
      <c r="D1072" s="201">
        <f>D1073+D1074</f>
        <v>0</v>
      </c>
      <c r="E1072" s="38"/>
      <c r="F1072" s="38"/>
      <c r="G1072" s="38"/>
    </row>
    <row r="1073" spans="1:7" x14ac:dyDescent="0.2">
      <c r="A1073" s="8">
        <v>2200</v>
      </c>
      <c r="B1073" s="9"/>
      <c r="C1073" s="9" t="s">
        <v>176</v>
      </c>
      <c r="D1073" s="203">
        <v>80</v>
      </c>
      <c r="E1073" s="38"/>
      <c r="F1073" s="38"/>
      <c r="G1073" s="38"/>
    </row>
    <row r="1074" spans="1:7" x14ac:dyDescent="0.2">
      <c r="A1074" s="6">
        <v>2300</v>
      </c>
      <c r="B1074" s="71"/>
      <c r="C1074" s="9" t="s">
        <v>43</v>
      </c>
      <c r="D1074" s="94">
        <v>-80</v>
      </c>
      <c r="E1074" s="38"/>
      <c r="F1074" s="38"/>
      <c r="G1074" s="38"/>
    </row>
    <row r="1075" spans="1:7" x14ac:dyDescent="0.2">
      <c r="A1075" s="27" t="s">
        <v>47</v>
      </c>
      <c r="B1075" s="14" t="s">
        <v>70</v>
      </c>
      <c r="C1075" s="31" t="s">
        <v>67</v>
      </c>
      <c r="D1075" s="94"/>
      <c r="E1075" s="38"/>
      <c r="F1075" s="38"/>
      <c r="G1075" s="38"/>
    </row>
    <row r="1076" spans="1:7" x14ac:dyDescent="0.2">
      <c r="A1076" s="27"/>
      <c r="B1076" s="73"/>
      <c r="C1076" s="72" t="s">
        <v>9</v>
      </c>
      <c r="D1076" s="201">
        <f>D1077+D1078</f>
        <v>0</v>
      </c>
      <c r="E1076" s="38"/>
      <c r="F1076" s="38"/>
      <c r="G1076" s="38"/>
    </row>
    <row r="1077" spans="1:7" x14ac:dyDescent="0.2">
      <c r="A1077" s="8">
        <v>2200</v>
      </c>
      <c r="B1077" s="9"/>
      <c r="C1077" s="9" t="s">
        <v>176</v>
      </c>
      <c r="D1077" s="203">
        <v>-330</v>
      </c>
      <c r="E1077" s="38"/>
      <c r="F1077" s="38"/>
      <c r="G1077" s="38"/>
    </row>
    <row r="1078" spans="1:7" x14ac:dyDescent="0.2">
      <c r="A1078" s="6">
        <v>2300</v>
      </c>
      <c r="B1078" s="71"/>
      <c r="C1078" s="9" t="s">
        <v>43</v>
      </c>
      <c r="D1078" s="94">
        <v>330</v>
      </c>
      <c r="E1078" s="38"/>
      <c r="F1078" s="38"/>
      <c r="G1078" s="38"/>
    </row>
    <row r="1079" spans="1:7" ht="25.5" x14ac:dyDescent="0.2">
      <c r="A1079" s="61" t="s">
        <v>26</v>
      </c>
      <c r="B1079" s="65" t="s">
        <v>16</v>
      </c>
      <c r="C1079" s="7" t="s">
        <v>27</v>
      </c>
      <c r="D1079" s="94"/>
      <c r="E1079" s="38"/>
      <c r="F1079" s="38"/>
      <c r="G1079" s="38"/>
    </row>
    <row r="1080" spans="1:7" x14ac:dyDescent="0.2">
      <c r="A1080" s="6"/>
      <c r="B1080" s="20"/>
      <c r="C1080" s="18" t="s">
        <v>9</v>
      </c>
      <c r="D1080" s="201">
        <f>D1081+D1082</f>
        <v>0</v>
      </c>
      <c r="E1080" s="38"/>
      <c r="F1080" s="38"/>
      <c r="G1080" s="38"/>
    </row>
    <row r="1081" spans="1:7" x14ac:dyDescent="0.2">
      <c r="A1081" s="6">
        <v>6200</v>
      </c>
      <c r="B1081" s="71"/>
      <c r="C1081" s="9" t="s">
        <v>351</v>
      </c>
      <c r="D1081" s="94">
        <v>-17662</v>
      </c>
      <c r="E1081" s="38"/>
      <c r="F1081" s="38"/>
      <c r="G1081" s="38"/>
    </row>
    <row r="1082" spans="1:7" x14ac:dyDescent="0.2">
      <c r="A1082" s="6">
        <v>6400</v>
      </c>
      <c r="B1082" s="71"/>
      <c r="C1082" s="9" t="s">
        <v>352</v>
      </c>
      <c r="D1082" s="94">
        <v>17662</v>
      </c>
      <c r="E1082" s="38"/>
      <c r="F1082" s="38"/>
      <c r="G1082" s="38"/>
    </row>
    <row r="1083" spans="1:7" x14ac:dyDescent="0.2">
      <c r="A1083" s="61" t="s">
        <v>152</v>
      </c>
      <c r="B1083" s="61" t="s">
        <v>45</v>
      </c>
      <c r="C1083" s="26" t="s">
        <v>355</v>
      </c>
      <c r="D1083" s="111">
        <v>0</v>
      </c>
      <c r="F1083" s="38"/>
      <c r="G1083" s="38"/>
    </row>
    <row r="1084" spans="1:7" x14ac:dyDescent="0.2">
      <c r="A1084" s="61">
        <v>1100</v>
      </c>
      <c r="B1084" s="61"/>
      <c r="C1084" s="16" t="s">
        <v>96</v>
      </c>
      <c r="D1084" s="112">
        <v>-2600</v>
      </c>
      <c r="F1084" s="38"/>
      <c r="G1084" s="38"/>
    </row>
    <row r="1085" spans="1:7" x14ac:dyDescent="0.2">
      <c r="A1085" s="61">
        <v>2300</v>
      </c>
      <c r="B1085" s="3"/>
      <c r="C1085" s="16" t="s">
        <v>215</v>
      </c>
      <c r="D1085" s="112">
        <v>2600</v>
      </c>
      <c r="F1085" s="38"/>
      <c r="G1085" s="38"/>
    </row>
    <row r="1086" spans="1:7" x14ac:dyDescent="0.2">
      <c r="A1086" s="61" t="s">
        <v>114</v>
      </c>
      <c r="B1086" s="61" t="s">
        <v>45</v>
      </c>
      <c r="C1086" s="26" t="s">
        <v>77</v>
      </c>
      <c r="D1086" s="201">
        <v>0</v>
      </c>
      <c r="F1086" s="38"/>
      <c r="G1086" s="38"/>
    </row>
    <row r="1087" spans="1:7" x14ac:dyDescent="0.2">
      <c r="A1087" s="61">
        <v>1100</v>
      </c>
      <c r="B1087" s="61"/>
      <c r="C1087" s="16" t="s">
        <v>96</v>
      </c>
      <c r="D1087" s="112">
        <v>-100</v>
      </c>
      <c r="F1087" s="38"/>
      <c r="G1087" s="38"/>
    </row>
    <row r="1088" spans="1:7" x14ac:dyDescent="0.2">
      <c r="A1088" s="61">
        <v>1200</v>
      </c>
      <c r="B1088" s="61"/>
      <c r="C1088" s="16" t="s">
        <v>363</v>
      </c>
      <c r="D1088" s="112">
        <v>100</v>
      </c>
      <c r="F1088" s="38"/>
      <c r="G1088" s="38"/>
    </row>
    <row r="1089" spans="1:7" x14ac:dyDescent="0.2">
      <c r="A1089" s="61" t="s">
        <v>154</v>
      </c>
      <c r="B1089" s="61" t="s">
        <v>45</v>
      </c>
      <c r="C1089" s="26" t="s">
        <v>67</v>
      </c>
      <c r="D1089" s="111">
        <v>0</v>
      </c>
      <c r="F1089" s="38"/>
      <c r="G1089" s="38"/>
    </row>
    <row r="1090" spans="1:7" x14ac:dyDescent="0.2">
      <c r="A1090" s="61">
        <v>2300</v>
      </c>
      <c r="B1090" s="61"/>
      <c r="C1090" s="16" t="s">
        <v>215</v>
      </c>
      <c r="D1090" s="112">
        <v>470</v>
      </c>
      <c r="F1090" s="38"/>
      <c r="G1090" s="38"/>
    </row>
    <row r="1091" spans="1:7" x14ac:dyDescent="0.2">
      <c r="A1091" s="61">
        <v>6400</v>
      </c>
      <c r="B1091" s="3"/>
      <c r="C1091" s="16" t="s">
        <v>173</v>
      </c>
      <c r="D1091" s="112">
        <v>-470</v>
      </c>
      <c r="F1091" s="38"/>
      <c r="G1091" s="38"/>
    </row>
    <row r="1092" spans="1:7" x14ac:dyDescent="0.2">
      <c r="A1092" s="61" t="s">
        <v>364</v>
      </c>
      <c r="B1092" s="61" t="s">
        <v>365</v>
      </c>
      <c r="C1092" s="26" t="s">
        <v>366</v>
      </c>
      <c r="D1092" s="111">
        <v>0</v>
      </c>
      <c r="F1092" s="38"/>
      <c r="G1092" s="38"/>
    </row>
    <row r="1093" spans="1:7" x14ac:dyDescent="0.2">
      <c r="A1093" s="61">
        <v>1200</v>
      </c>
      <c r="B1093" s="61"/>
      <c r="C1093" s="16" t="s">
        <v>363</v>
      </c>
      <c r="D1093" s="112">
        <v>850</v>
      </c>
      <c r="F1093" s="38"/>
      <c r="G1093" s="38"/>
    </row>
    <row r="1094" spans="1:7" x14ac:dyDescent="0.2">
      <c r="A1094" s="61">
        <v>2200</v>
      </c>
      <c r="B1094" s="61"/>
      <c r="C1094" s="16" t="s">
        <v>44</v>
      </c>
      <c r="D1094" s="112">
        <v>12570</v>
      </c>
      <c r="F1094" s="38"/>
      <c r="G1094" s="38"/>
    </row>
    <row r="1095" spans="1:7" x14ac:dyDescent="0.2">
      <c r="A1095" s="61">
        <v>2300</v>
      </c>
      <c r="B1095" s="3"/>
      <c r="C1095" s="16" t="s">
        <v>215</v>
      </c>
      <c r="D1095" s="112">
        <v>-13420</v>
      </c>
      <c r="F1095" s="38"/>
      <c r="G1095" s="38"/>
    </row>
    <row r="1096" spans="1:7" x14ac:dyDescent="0.2">
      <c r="A1096" s="174" t="s">
        <v>364</v>
      </c>
      <c r="B1096" s="61" t="s">
        <v>365</v>
      </c>
      <c r="C1096" s="26" t="s">
        <v>367</v>
      </c>
      <c r="D1096" s="111">
        <f>D1097+D1098</f>
        <v>0</v>
      </c>
      <c r="F1096" s="38"/>
      <c r="G1096" s="38"/>
    </row>
    <row r="1097" spans="1:7" x14ac:dyDescent="0.2">
      <c r="A1097" s="61">
        <v>1100</v>
      </c>
      <c r="B1097" s="3"/>
      <c r="C1097" s="16" t="s">
        <v>96</v>
      </c>
      <c r="D1097" s="112">
        <v>-1800</v>
      </c>
      <c r="F1097" s="38"/>
      <c r="G1097" s="38"/>
    </row>
    <row r="1098" spans="1:7" x14ac:dyDescent="0.2">
      <c r="A1098" s="61">
        <v>1200</v>
      </c>
      <c r="B1098" s="3"/>
      <c r="C1098" s="16" t="s">
        <v>368</v>
      </c>
      <c r="D1098" s="112">
        <v>1800</v>
      </c>
      <c r="F1098" s="38"/>
      <c r="G1098" s="38"/>
    </row>
    <row r="1099" spans="1:7" x14ac:dyDescent="0.2">
      <c r="A1099" s="61" t="s">
        <v>153</v>
      </c>
      <c r="B1099" s="61" t="s">
        <v>45</v>
      </c>
      <c r="C1099" s="26" t="s">
        <v>356</v>
      </c>
      <c r="D1099" s="201">
        <v>0</v>
      </c>
      <c r="F1099" s="38"/>
      <c r="G1099" s="38"/>
    </row>
    <row r="1100" spans="1:7" x14ac:dyDescent="0.2">
      <c r="A1100" s="61">
        <v>2100</v>
      </c>
      <c r="B1100" s="3"/>
      <c r="C1100" s="16" t="s">
        <v>149</v>
      </c>
      <c r="D1100" s="112">
        <v>35</v>
      </c>
      <c r="F1100" s="38"/>
      <c r="G1100" s="38"/>
    </row>
    <row r="1101" spans="1:7" x14ac:dyDescent="0.2">
      <c r="A1101" s="61">
        <v>2200</v>
      </c>
      <c r="B1101" s="3"/>
      <c r="C1101" s="16" t="s">
        <v>44</v>
      </c>
      <c r="D1101" s="112">
        <v>-380</v>
      </c>
      <c r="F1101" s="38"/>
      <c r="G1101" s="38"/>
    </row>
    <row r="1102" spans="1:7" x14ac:dyDescent="0.2">
      <c r="A1102" s="61">
        <v>2300</v>
      </c>
      <c r="B1102" s="3"/>
      <c r="C1102" s="16" t="s">
        <v>278</v>
      </c>
      <c r="D1102" s="112">
        <v>-400</v>
      </c>
      <c r="F1102" s="38"/>
      <c r="G1102" s="38"/>
    </row>
    <row r="1103" spans="1:7" x14ac:dyDescent="0.2">
      <c r="A1103" s="61">
        <v>2400</v>
      </c>
      <c r="B1103" s="3"/>
      <c r="C1103" s="16" t="s">
        <v>358</v>
      </c>
      <c r="D1103" s="112">
        <v>-35</v>
      </c>
      <c r="F1103" s="38"/>
      <c r="G1103" s="38"/>
    </row>
    <row r="1104" spans="1:7" x14ac:dyDescent="0.2">
      <c r="A1104" s="61">
        <v>5200</v>
      </c>
      <c r="B1104" s="3"/>
      <c r="C1104" s="16" t="s">
        <v>226</v>
      </c>
      <c r="D1104" s="112">
        <v>780</v>
      </c>
      <c r="F1104" s="38"/>
      <c r="G1104" s="38"/>
    </row>
    <row r="1105" spans="1:7" x14ac:dyDescent="0.2">
      <c r="A1105" s="61" t="s">
        <v>124</v>
      </c>
      <c r="B1105" s="61" t="s">
        <v>45</v>
      </c>
      <c r="C1105" s="26" t="s">
        <v>369</v>
      </c>
      <c r="D1105" s="111">
        <f>D1106+D1107+D1108</f>
        <v>0</v>
      </c>
      <c r="F1105" s="38"/>
      <c r="G1105" s="38"/>
    </row>
    <row r="1106" spans="1:7" x14ac:dyDescent="0.2">
      <c r="A1106" s="61">
        <v>2200</v>
      </c>
      <c r="B1106" s="3"/>
      <c r="C1106" s="16" t="s">
        <v>44</v>
      </c>
      <c r="D1106" s="112">
        <v>135</v>
      </c>
      <c r="F1106" s="38"/>
      <c r="G1106" s="38"/>
    </row>
    <row r="1107" spans="1:7" x14ac:dyDescent="0.2">
      <c r="A1107" s="61">
        <v>2300</v>
      </c>
      <c r="B1107" s="3"/>
      <c r="C1107" s="16" t="s">
        <v>215</v>
      </c>
      <c r="D1107" s="112">
        <v>-225</v>
      </c>
      <c r="F1107" s="38"/>
      <c r="G1107" s="38"/>
    </row>
    <row r="1108" spans="1:7" x14ac:dyDescent="0.2">
      <c r="A1108" s="61">
        <v>5200</v>
      </c>
      <c r="B1108" s="3"/>
      <c r="C1108" s="16" t="s">
        <v>226</v>
      </c>
      <c r="D1108" s="112">
        <v>90</v>
      </c>
      <c r="F1108" s="38"/>
      <c r="G1108" s="38"/>
    </row>
    <row r="1109" spans="1:7" x14ac:dyDescent="0.2">
      <c r="A1109" s="61" t="s">
        <v>94</v>
      </c>
      <c r="B1109" s="61" t="s">
        <v>45</v>
      </c>
      <c r="C1109" s="26" t="s">
        <v>89</v>
      </c>
      <c r="D1109" s="201">
        <v>0</v>
      </c>
      <c r="F1109" s="38"/>
      <c r="G1109" s="38"/>
    </row>
    <row r="1110" spans="1:7" x14ac:dyDescent="0.2">
      <c r="A1110" s="61">
        <v>2100</v>
      </c>
      <c r="B1110" s="3"/>
      <c r="C1110" s="16" t="s">
        <v>149</v>
      </c>
      <c r="D1110" s="112">
        <v>120</v>
      </c>
      <c r="F1110" s="38"/>
      <c r="G1110" s="38"/>
    </row>
    <row r="1111" spans="1:7" x14ac:dyDescent="0.2">
      <c r="A1111" s="61">
        <v>2200</v>
      </c>
      <c r="B1111" s="3"/>
      <c r="C1111" s="16" t="s">
        <v>44</v>
      </c>
      <c r="D1111" s="112">
        <v>-580</v>
      </c>
      <c r="F1111" s="38"/>
      <c r="G1111" s="38"/>
    </row>
    <row r="1112" spans="1:7" x14ac:dyDescent="0.2">
      <c r="A1112" s="61">
        <v>5200</v>
      </c>
      <c r="B1112" s="3"/>
      <c r="C1112" s="16" t="s">
        <v>226</v>
      </c>
      <c r="D1112" s="112">
        <v>460</v>
      </c>
      <c r="F1112" s="38"/>
      <c r="G1112" s="38"/>
    </row>
    <row r="1113" spans="1:7" x14ac:dyDescent="0.2">
      <c r="A1113" s="61" t="s">
        <v>167</v>
      </c>
      <c r="B1113" s="61" t="s">
        <v>45</v>
      </c>
      <c r="C1113" s="26" t="s">
        <v>210</v>
      </c>
      <c r="D1113" s="111">
        <f>D1114+D1115</f>
        <v>0</v>
      </c>
      <c r="F1113" s="38"/>
      <c r="G1113" s="38"/>
    </row>
    <row r="1114" spans="1:7" x14ac:dyDescent="0.2">
      <c r="A1114" s="61">
        <v>2200</v>
      </c>
      <c r="B1114" s="3"/>
      <c r="C1114" s="16" t="s">
        <v>44</v>
      </c>
      <c r="D1114" s="112">
        <v>-50</v>
      </c>
      <c r="F1114" s="38"/>
      <c r="G1114" s="38"/>
    </row>
    <row r="1115" spans="1:7" x14ac:dyDescent="0.2">
      <c r="A1115" s="61">
        <v>2300</v>
      </c>
      <c r="B1115" s="3"/>
      <c r="C1115" s="16" t="s">
        <v>215</v>
      </c>
      <c r="D1115" s="204">
        <v>50</v>
      </c>
      <c r="F1115" s="38"/>
      <c r="G1115" s="38"/>
    </row>
    <row r="1116" spans="1:7" x14ac:dyDescent="0.2">
      <c r="A1116" s="61" t="s">
        <v>98</v>
      </c>
      <c r="B1116" s="61" t="s">
        <v>45</v>
      </c>
      <c r="C1116" s="26" t="s">
        <v>247</v>
      </c>
      <c r="D1116" s="201">
        <v>0</v>
      </c>
      <c r="F1116" s="38"/>
      <c r="G1116" s="38"/>
    </row>
    <row r="1117" spans="1:7" x14ac:dyDescent="0.2">
      <c r="A1117" s="61">
        <v>1100</v>
      </c>
      <c r="B1117" s="3"/>
      <c r="C1117" s="16" t="s">
        <v>96</v>
      </c>
      <c r="D1117" s="112">
        <v>135</v>
      </c>
      <c r="F1117" s="38"/>
      <c r="G1117" s="38"/>
    </row>
    <row r="1118" spans="1:7" x14ac:dyDescent="0.2">
      <c r="A1118" s="61">
        <v>1200</v>
      </c>
      <c r="B1118" s="3"/>
      <c r="C1118" s="16" t="s">
        <v>363</v>
      </c>
      <c r="D1118" s="112">
        <v>35</v>
      </c>
      <c r="F1118" s="38"/>
      <c r="G1118" s="38"/>
    </row>
    <row r="1119" spans="1:7" x14ac:dyDescent="0.2">
      <c r="A1119" s="61">
        <v>2300</v>
      </c>
      <c r="B1119" s="3"/>
      <c r="C1119" s="16" t="s">
        <v>278</v>
      </c>
      <c r="D1119" s="112">
        <v>-170</v>
      </c>
      <c r="F1119" s="38"/>
      <c r="G1119" s="38"/>
    </row>
    <row r="1120" spans="1:7" x14ac:dyDescent="0.2">
      <c r="A1120" s="61" t="s">
        <v>101</v>
      </c>
      <c r="B1120" s="61" t="s">
        <v>45</v>
      </c>
      <c r="C1120" s="26" t="s">
        <v>361</v>
      </c>
      <c r="D1120" s="201">
        <v>0</v>
      </c>
      <c r="F1120" s="38"/>
      <c r="G1120" s="38"/>
    </row>
    <row r="1121" spans="1:7" x14ac:dyDescent="0.2">
      <c r="A1121" s="61">
        <v>1200</v>
      </c>
      <c r="B1121" s="3"/>
      <c r="C1121" s="16" t="s">
        <v>363</v>
      </c>
      <c r="D1121" s="112">
        <v>350</v>
      </c>
      <c r="F1121" s="38"/>
      <c r="G1121" s="38"/>
    </row>
    <row r="1122" spans="1:7" x14ac:dyDescent="0.2">
      <c r="A1122" s="61">
        <v>2100</v>
      </c>
      <c r="B1122" s="3"/>
      <c r="C1122" s="16" t="s">
        <v>149</v>
      </c>
      <c r="D1122" s="112">
        <v>10</v>
      </c>
      <c r="F1122" s="38"/>
      <c r="G1122" s="38"/>
    </row>
    <row r="1123" spans="1:7" x14ac:dyDescent="0.2">
      <c r="A1123" s="61">
        <v>2200</v>
      </c>
      <c r="B1123" s="3"/>
      <c r="C1123" s="16" t="s">
        <v>44</v>
      </c>
      <c r="D1123" s="112">
        <v>540</v>
      </c>
      <c r="F1123" s="38"/>
      <c r="G1123" s="38"/>
    </row>
    <row r="1124" spans="1:7" x14ac:dyDescent="0.2">
      <c r="A1124" s="61">
        <v>2300</v>
      </c>
      <c r="B1124" s="3"/>
      <c r="C1124" s="16" t="s">
        <v>278</v>
      </c>
      <c r="D1124" s="112">
        <v>-900</v>
      </c>
      <c r="F1124" s="38"/>
      <c r="G1124" s="38"/>
    </row>
    <row r="1125" spans="1:7" x14ac:dyDescent="0.2">
      <c r="A1125" s="61" t="s">
        <v>359</v>
      </c>
      <c r="B1125" s="61" t="s">
        <v>45</v>
      </c>
      <c r="C1125" s="26" t="s">
        <v>370</v>
      </c>
      <c r="D1125" s="111">
        <f>D1126+D1127+D1128</f>
        <v>0</v>
      </c>
      <c r="F1125" s="38"/>
      <c r="G1125" s="38"/>
    </row>
    <row r="1126" spans="1:7" x14ac:dyDescent="0.2">
      <c r="A1126" s="61">
        <v>1100</v>
      </c>
      <c r="B1126" s="3"/>
      <c r="C1126" s="16" t="s">
        <v>96</v>
      </c>
      <c r="D1126" s="112">
        <v>592</v>
      </c>
      <c r="F1126" s="38"/>
      <c r="G1126" s="38"/>
    </row>
    <row r="1127" spans="1:7" x14ac:dyDescent="0.2">
      <c r="A1127" s="61">
        <v>1200</v>
      </c>
      <c r="B1127" s="3"/>
      <c r="C1127" s="16" t="s">
        <v>357</v>
      </c>
      <c r="D1127" s="112">
        <v>-430</v>
      </c>
      <c r="F1127" s="38"/>
      <c r="G1127" s="38"/>
    </row>
    <row r="1128" spans="1:7" x14ac:dyDescent="0.2">
      <c r="A1128" s="61">
        <v>2300</v>
      </c>
      <c r="B1128" s="3"/>
      <c r="C1128" s="16" t="s">
        <v>215</v>
      </c>
      <c r="D1128" s="112">
        <v>-162</v>
      </c>
      <c r="F1128" s="38"/>
      <c r="G1128" s="38"/>
    </row>
    <row r="1129" spans="1:7" x14ac:dyDescent="0.2">
      <c r="A1129" s="61" t="s">
        <v>371</v>
      </c>
      <c r="B1129" s="61" t="s">
        <v>45</v>
      </c>
      <c r="C1129" s="26" t="s">
        <v>372</v>
      </c>
      <c r="D1129" s="201">
        <v>0</v>
      </c>
      <c r="F1129" s="38"/>
      <c r="G1129" s="38"/>
    </row>
    <row r="1130" spans="1:7" x14ac:dyDescent="0.2">
      <c r="A1130" s="61">
        <v>1100</v>
      </c>
      <c r="B1130" s="3"/>
      <c r="C1130" s="16" t="s">
        <v>96</v>
      </c>
      <c r="D1130" s="112">
        <v>-214</v>
      </c>
      <c r="F1130" s="38"/>
      <c r="G1130" s="38"/>
    </row>
    <row r="1131" spans="1:7" x14ac:dyDescent="0.2">
      <c r="A1131" s="61">
        <v>1200</v>
      </c>
      <c r="B1131" s="3"/>
      <c r="C1131" s="16" t="s">
        <v>363</v>
      </c>
      <c r="D1131" s="112">
        <v>214</v>
      </c>
      <c r="F1131" s="38"/>
      <c r="G1131" s="38"/>
    </row>
    <row r="1132" spans="1:7" x14ac:dyDescent="0.2">
      <c r="A1132" s="61" t="s">
        <v>156</v>
      </c>
      <c r="B1132" s="61" t="s">
        <v>45</v>
      </c>
      <c r="C1132" s="26" t="s">
        <v>151</v>
      </c>
      <c r="D1132" s="201">
        <v>0</v>
      </c>
      <c r="F1132" s="38"/>
      <c r="G1132" s="38"/>
    </row>
    <row r="1133" spans="1:7" x14ac:dyDescent="0.2">
      <c r="A1133" s="61">
        <v>6200</v>
      </c>
      <c r="B1133" s="3"/>
      <c r="C1133" s="16" t="s">
        <v>373</v>
      </c>
      <c r="D1133" s="112">
        <v>-100</v>
      </c>
      <c r="F1133" s="38"/>
      <c r="G1133" s="38"/>
    </row>
    <row r="1134" spans="1:7" x14ac:dyDescent="0.2">
      <c r="A1134" s="61">
        <v>6400</v>
      </c>
      <c r="B1134" s="3"/>
      <c r="C1134" s="16" t="s">
        <v>173</v>
      </c>
      <c r="D1134" s="112">
        <v>100</v>
      </c>
      <c r="F1134" s="38"/>
      <c r="G1134" s="38"/>
    </row>
    <row r="1135" spans="1:7" x14ac:dyDescent="0.2">
      <c r="A1135" s="6" t="s">
        <v>41</v>
      </c>
      <c r="B1135" s="71" t="s">
        <v>69</v>
      </c>
      <c r="C1135" s="7" t="s">
        <v>376</v>
      </c>
      <c r="D1135" s="94"/>
      <c r="F1135" s="38"/>
      <c r="G1135" s="38"/>
    </row>
    <row r="1136" spans="1:7" x14ac:dyDescent="0.2">
      <c r="A1136" s="6"/>
      <c r="B1136" s="20"/>
      <c r="C1136" s="18" t="s">
        <v>9</v>
      </c>
      <c r="D1136" s="201">
        <f>D1137+D1138</f>
        <v>0</v>
      </c>
      <c r="F1136" s="38"/>
      <c r="G1136" s="38"/>
    </row>
    <row r="1137" spans="1:7" x14ac:dyDescent="0.2">
      <c r="A1137" s="6">
        <v>2300</v>
      </c>
      <c r="B1137" s="71"/>
      <c r="C1137" s="9" t="s">
        <v>215</v>
      </c>
      <c r="D1137" s="94">
        <v>-281</v>
      </c>
      <c r="F1137" s="38"/>
      <c r="G1137" s="38"/>
    </row>
    <row r="1138" spans="1:7" x14ac:dyDescent="0.2">
      <c r="A1138" s="6">
        <v>2400</v>
      </c>
      <c r="B1138" s="71"/>
      <c r="C1138" s="9" t="s">
        <v>358</v>
      </c>
      <c r="D1138" s="94">
        <v>281</v>
      </c>
      <c r="F1138" s="38"/>
      <c r="G1138" s="38"/>
    </row>
    <row r="1139" spans="1:7" x14ac:dyDescent="0.2">
      <c r="A1139" s="6" t="s">
        <v>41</v>
      </c>
      <c r="B1139" s="71" t="s">
        <v>63</v>
      </c>
      <c r="C1139" s="7" t="s">
        <v>377</v>
      </c>
      <c r="D1139" s="94"/>
      <c r="F1139" s="38"/>
      <c r="G1139" s="38"/>
    </row>
    <row r="1140" spans="1:7" x14ac:dyDescent="0.2">
      <c r="A1140" s="6"/>
      <c r="B1140" s="20"/>
      <c r="C1140" s="18" t="s">
        <v>9</v>
      </c>
      <c r="D1140" s="201">
        <f>D1141+D1142</f>
        <v>0</v>
      </c>
      <c r="F1140" s="38"/>
      <c r="G1140" s="38"/>
    </row>
    <row r="1141" spans="1:7" x14ac:dyDescent="0.2">
      <c r="A1141" s="6">
        <v>2300</v>
      </c>
      <c r="B1141" s="71"/>
      <c r="C1141" s="9" t="s">
        <v>215</v>
      </c>
      <c r="D1141" s="94">
        <v>-40</v>
      </c>
      <c r="F1141" s="38"/>
      <c r="G1141" s="38"/>
    </row>
    <row r="1142" spans="1:7" x14ac:dyDescent="0.2">
      <c r="A1142" s="6">
        <v>2400</v>
      </c>
      <c r="B1142" s="71"/>
      <c r="C1142" s="9" t="s">
        <v>358</v>
      </c>
      <c r="D1142" s="94">
        <v>40</v>
      </c>
      <c r="F1142" s="38"/>
      <c r="G1142" s="38"/>
    </row>
    <row r="1143" spans="1:7" x14ac:dyDescent="0.2">
      <c r="A1143" s="207" t="s">
        <v>275</v>
      </c>
      <c r="B1143" s="208" t="s">
        <v>301</v>
      </c>
      <c r="C1143" s="209" t="s">
        <v>405</v>
      </c>
      <c r="D1143" s="210"/>
      <c r="E1143" s="1"/>
      <c r="F1143" s="38"/>
      <c r="G1143" s="38"/>
    </row>
    <row r="1144" spans="1:7" x14ac:dyDescent="0.2">
      <c r="A1144" s="6"/>
      <c r="B1144" s="211"/>
      <c r="C1144" s="65" t="s">
        <v>9</v>
      </c>
      <c r="D1144" s="68">
        <f>SUM(D1145:D1148)</f>
        <v>0</v>
      </c>
      <c r="E1144" s="1"/>
      <c r="F1144" s="38"/>
      <c r="G1144" s="38"/>
    </row>
    <row r="1145" spans="1:7" x14ac:dyDescent="0.2">
      <c r="A1145" s="8">
        <v>1100</v>
      </c>
      <c r="B1145" s="9"/>
      <c r="C1145" s="9" t="s">
        <v>126</v>
      </c>
      <c r="D1145" s="231">
        <v>-506</v>
      </c>
      <c r="E1145" s="67"/>
      <c r="F1145" s="38"/>
      <c r="G1145" s="38"/>
    </row>
    <row r="1146" spans="1:7" x14ac:dyDescent="0.2">
      <c r="A1146" s="6">
        <v>1200</v>
      </c>
      <c r="B1146" s="71"/>
      <c r="C1146" s="9" t="s">
        <v>30</v>
      </c>
      <c r="D1146" s="210">
        <v>378</v>
      </c>
      <c r="E1146" s="67"/>
      <c r="F1146" s="38"/>
      <c r="G1146" s="38"/>
    </row>
    <row r="1147" spans="1:7" x14ac:dyDescent="0.2">
      <c r="A1147" s="8">
        <v>2200</v>
      </c>
      <c r="B1147" s="9"/>
      <c r="C1147" s="9" t="s">
        <v>176</v>
      </c>
      <c r="D1147" s="210">
        <v>-197</v>
      </c>
      <c r="E1147" s="67"/>
      <c r="F1147" s="38"/>
      <c r="G1147" s="38"/>
    </row>
    <row r="1148" spans="1:7" x14ac:dyDescent="0.2">
      <c r="A1148" s="6">
        <v>2300</v>
      </c>
      <c r="B1148" s="71"/>
      <c r="C1148" s="9" t="s">
        <v>43</v>
      </c>
      <c r="D1148" s="210">
        <v>325</v>
      </c>
      <c r="E1148" s="67"/>
      <c r="F1148" s="38"/>
      <c r="G1148" s="38"/>
    </row>
    <row r="1149" spans="1:7" x14ac:dyDescent="0.2">
      <c r="A1149" s="69" t="s">
        <v>46</v>
      </c>
      <c r="B1149" s="208" t="s">
        <v>301</v>
      </c>
      <c r="C1149" s="3" t="s">
        <v>394</v>
      </c>
      <c r="D1149" s="3"/>
      <c r="E1149" s="67"/>
      <c r="F1149" s="38"/>
      <c r="G1149" s="38"/>
    </row>
    <row r="1150" spans="1:7" x14ac:dyDescent="0.2">
      <c r="A1150" s="106"/>
      <c r="B1150" s="61"/>
      <c r="C1150" s="65" t="s">
        <v>9</v>
      </c>
      <c r="D1150" s="68">
        <f>SUM(D1151:D1153)</f>
        <v>0</v>
      </c>
      <c r="E1150" s="67"/>
      <c r="F1150" s="38"/>
      <c r="G1150" s="38"/>
    </row>
    <row r="1151" spans="1:7" x14ac:dyDescent="0.2">
      <c r="A1151" s="8">
        <v>1100</v>
      </c>
      <c r="B1151" s="9"/>
      <c r="C1151" s="9" t="s">
        <v>126</v>
      </c>
      <c r="D1151" s="61">
        <v>-581</v>
      </c>
      <c r="E1151" s="67"/>
      <c r="F1151" s="38"/>
      <c r="G1151" s="38"/>
    </row>
    <row r="1152" spans="1:7" x14ac:dyDescent="0.2">
      <c r="A1152" s="6">
        <v>1200</v>
      </c>
      <c r="B1152" s="71"/>
      <c r="C1152" s="9" t="s">
        <v>30</v>
      </c>
      <c r="D1152" s="16">
        <v>-34</v>
      </c>
      <c r="E1152" s="67"/>
      <c r="F1152" s="38"/>
      <c r="G1152" s="38"/>
    </row>
    <row r="1153" spans="1:7" x14ac:dyDescent="0.2">
      <c r="A1153" s="8">
        <v>2200</v>
      </c>
      <c r="B1153" s="9"/>
      <c r="C1153" s="9" t="s">
        <v>176</v>
      </c>
      <c r="D1153" s="16">
        <v>615</v>
      </c>
      <c r="E1153" s="67"/>
      <c r="F1153" s="38"/>
      <c r="G1153" s="38"/>
    </row>
    <row r="1154" spans="1:7" x14ac:dyDescent="0.2">
      <c r="A1154" s="69" t="s">
        <v>41</v>
      </c>
      <c r="B1154" s="208" t="s">
        <v>301</v>
      </c>
      <c r="C1154" s="3" t="s">
        <v>200</v>
      </c>
      <c r="D1154" s="3"/>
      <c r="F1154" s="38"/>
      <c r="G1154" s="38"/>
    </row>
    <row r="1155" spans="1:7" x14ac:dyDescent="0.2">
      <c r="A1155" s="106"/>
      <c r="B1155" s="61"/>
      <c r="C1155" s="65" t="s">
        <v>9</v>
      </c>
      <c r="D1155" s="68">
        <f>SUM(D1156:D1161)</f>
        <v>0</v>
      </c>
      <c r="F1155" s="38"/>
      <c r="G1155" s="38"/>
    </row>
    <row r="1156" spans="1:7" x14ac:dyDescent="0.2">
      <c r="A1156" s="8">
        <v>1100</v>
      </c>
      <c r="B1156" s="9"/>
      <c r="C1156" s="9" t="s">
        <v>126</v>
      </c>
      <c r="D1156" s="61">
        <v>-203</v>
      </c>
      <c r="F1156" s="38"/>
      <c r="G1156" s="38"/>
    </row>
    <row r="1157" spans="1:7" x14ac:dyDescent="0.2">
      <c r="A1157" s="6">
        <v>1200</v>
      </c>
      <c r="B1157" s="71"/>
      <c r="C1157" s="9" t="s">
        <v>30</v>
      </c>
      <c r="D1157" s="16">
        <v>433</v>
      </c>
      <c r="F1157" s="38"/>
      <c r="G1157" s="38"/>
    </row>
    <row r="1158" spans="1:7" x14ac:dyDescent="0.2">
      <c r="A1158" s="8">
        <v>2200</v>
      </c>
      <c r="B1158" s="9"/>
      <c r="C1158" s="9" t="s">
        <v>176</v>
      </c>
      <c r="D1158" s="16">
        <v>-238</v>
      </c>
      <c r="F1158" s="38"/>
      <c r="G1158" s="38"/>
    </row>
    <row r="1159" spans="1:7" x14ac:dyDescent="0.2">
      <c r="A1159" s="6">
        <v>2300</v>
      </c>
      <c r="B1159" s="71"/>
      <c r="C1159" s="9" t="s">
        <v>43</v>
      </c>
      <c r="D1159" s="16">
        <v>9</v>
      </c>
      <c r="F1159" s="38"/>
      <c r="G1159" s="38"/>
    </row>
    <row r="1160" spans="1:7" x14ac:dyDescent="0.2">
      <c r="A1160" s="8">
        <v>2400</v>
      </c>
      <c r="B1160" s="9"/>
      <c r="C1160" s="9" t="s">
        <v>406</v>
      </c>
      <c r="D1160" s="16">
        <v>6</v>
      </c>
      <c r="F1160" s="38"/>
      <c r="G1160" s="38"/>
    </row>
    <row r="1161" spans="1:7" x14ac:dyDescent="0.2">
      <c r="A1161" s="8">
        <v>5200</v>
      </c>
      <c r="B1161" s="9"/>
      <c r="C1161" s="9" t="s">
        <v>407</v>
      </c>
      <c r="D1161" s="16">
        <v>-7</v>
      </c>
      <c r="F1161" s="38"/>
      <c r="G1161" s="38"/>
    </row>
    <row r="1162" spans="1:7" x14ac:dyDescent="0.2">
      <c r="A1162" s="69" t="s">
        <v>41</v>
      </c>
      <c r="B1162" s="208" t="s">
        <v>301</v>
      </c>
      <c r="C1162" s="3" t="s">
        <v>398</v>
      </c>
      <c r="D1162" s="3"/>
      <c r="F1162" s="38"/>
      <c r="G1162" s="38"/>
    </row>
    <row r="1163" spans="1:7" x14ac:dyDescent="0.2">
      <c r="A1163" s="106"/>
      <c r="B1163" s="61"/>
      <c r="C1163" s="65" t="s">
        <v>9</v>
      </c>
      <c r="D1163" s="68">
        <f>SUM(D1164:D1168)</f>
        <v>0</v>
      </c>
      <c r="F1163" s="38"/>
      <c r="G1163" s="38"/>
    </row>
    <row r="1164" spans="1:7" x14ac:dyDescent="0.2">
      <c r="A1164" s="8">
        <v>1100</v>
      </c>
      <c r="B1164" s="9"/>
      <c r="C1164" s="9" t="s">
        <v>126</v>
      </c>
      <c r="D1164" s="61">
        <v>1354</v>
      </c>
      <c r="F1164" s="38"/>
      <c r="G1164" s="38"/>
    </row>
    <row r="1165" spans="1:7" x14ac:dyDescent="0.2">
      <c r="A1165" s="6">
        <v>1200</v>
      </c>
      <c r="B1165" s="71"/>
      <c r="C1165" s="9" t="s">
        <v>30</v>
      </c>
      <c r="D1165" s="16">
        <v>586</v>
      </c>
      <c r="F1165" s="38"/>
      <c r="G1165" s="38"/>
    </row>
    <row r="1166" spans="1:7" x14ac:dyDescent="0.2">
      <c r="A1166" s="6">
        <v>2100</v>
      </c>
      <c r="B1166" s="71"/>
      <c r="C1166" s="9" t="s">
        <v>401</v>
      </c>
      <c r="D1166" s="16">
        <v>42</v>
      </c>
      <c r="F1166" s="38"/>
      <c r="G1166" s="38"/>
    </row>
    <row r="1167" spans="1:7" x14ac:dyDescent="0.2">
      <c r="A1167" s="8">
        <v>2200</v>
      </c>
      <c r="B1167" s="9"/>
      <c r="C1167" s="9" t="s">
        <v>176</v>
      </c>
      <c r="D1167" s="16">
        <v>-2005</v>
      </c>
      <c r="F1167" s="38"/>
      <c r="G1167" s="38"/>
    </row>
    <row r="1168" spans="1:7" x14ac:dyDescent="0.2">
      <c r="A1168" s="61">
        <v>2500</v>
      </c>
      <c r="B1168" s="3"/>
      <c r="C1168" s="16" t="s">
        <v>403</v>
      </c>
      <c r="D1168" s="61">
        <v>23</v>
      </c>
      <c r="F1168" s="38"/>
      <c r="G1168" s="38"/>
    </row>
    <row r="1169" spans="1:7" x14ac:dyDescent="0.2">
      <c r="A1169" s="69" t="s">
        <v>118</v>
      </c>
      <c r="B1169" s="208" t="s">
        <v>301</v>
      </c>
      <c r="C1169" s="3" t="s">
        <v>408</v>
      </c>
      <c r="D1169" s="3"/>
      <c r="F1169" s="38"/>
      <c r="G1169" s="38"/>
    </row>
    <row r="1170" spans="1:7" x14ac:dyDescent="0.2">
      <c r="A1170" s="106"/>
      <c r="B1170" s="61"/>
      <c r="C1170" s="65" t="s">
        <v>9</v>
      </c>
      <c r="D1170" s="68">
        <f>SUM(D1171:D1175)</f>
        <v>0</v>
      </c>
      <c r="F1170" s="38"/>
      <c r="G1170" s="38"/>
    </row>
    <row r="1171" spans="1:7" x14ac:dyDescent="0.2">
      <c r="A1171" s="8">
        <v>1100</v>
      </c>
      <c r="B1171" s="9"/>
      <c r="C1171" s="9" t="s">
        <v>126</v>
      </c>
      <c r="D1171" s="61">
        <v>-109</v>
      </c>
      <c r="F1171" s="38"/>
      <c r="G1171" s="38"/>
    </row>
    <row r="1172" spans="1:7" x14ac:dyDescent="0.2">
      <c r="A1172" s="6">
        <v>1200</v>
      </c>
      <c r="B1172" s="71"/>
      <c r="C1172" s="9" t="s">
        <v>30</v>
      </c>
      <c r="D1172" s="16">
        <v>116</v>
      </c>
      <c r="F1172" s="38"/>
      <c r="G1172" s="38"/>
    </row>
    <row r="1173" spans="1:7" x14ac:dyDescent="0.2">
      <c r="A1173" s="8">
        <v>2200</v>
      </c>
      <c r="B1173" s="9"/>
      <c r="C1173" s="9" t="s">
        <v>176</v>
      </c>
      <c r="D1173" s="16">
        <v>-7</v>
      </c>
      <c r="F1173" s="38"/>
      <c r="G1173" s="38"/>
    </row>
    <row r="1174" spans="1:7" x14ac:dyDescent="0.2">
      <c r="A1174" s="61">
        <v>5100</v>
      </c>
      <c r="B1174" s="3"/>
      <c r="C1174" s="16" t="s">
        <v>409</v>
      </c>
      <c r="D1174" s="61">
        <v>225</v>
      </c>
      <c r="F1174" s="38"/>
      <c r="G1174" s="38"/>
    </row>
    <row r="1175" spans="1:7" x14ac:dyDescent="0.2">
      <c r="A1175" s="61">
        <v>5200</v>
      </c>
      <c r="B1175" s="61"/>
      <c r="C1175" s="16" t="s">
        <v>397</v>
      </c>
      <c r="D1175" s="6">
        <v>-225</v>
      </c>
      <c r="F1175" s="38"/>
      <c r="G1175" s="38"/>
    </row>
    <row r="1176" spans="1:7" x14ac:dyDescent="0.2">
      <c r="A1176" s="69" t="s">
        <v>32</v>
      </c>
      <c r="B1176" s="208" t="s">
        <v>301</v>
      </c>
      <c r="C1176" s="3" t="s">
        <v>410</v>
      </c>
      <c r="D1176" s="3"/>
      <c r="F1176" s="38"/>
      <c r="G1176" s="38"/>
    </row>
    <row r="1177" spans="1:7" x14ac:dyDescent="0.2">
      <c r="A1177" s="106"/>
      <c r="B1177" s="61"/>
      <c r="C1177" s="65" t="s">
        <v>9</v>
      </c>
      <c r="D1177" s="68">
        <f>SUM(D1178:D1181)</f>
        <v>0</v>
      </c>
      <c r="F1177" s="38"/>
      <c r="G1177" s="38"/>
    </row>
    <row r="1178" spans="1:7" x14ac:dyDescent="0.2">
      <c r="A1178" s="8">
        <v>1100</v>
      </c>
      <c r="B1178" s="9"/>
      <c r="C1178" s="9" t="s">
        <v>126</v>
      </c>
      <c r="D1178" s="61">
        <v>-3483</v>
      </c>
      <c r="F1178" s="38"/>
      <c r="G1178" s="38"/>
    </row>
    <row r="1179" spans="1:7" x14ac:dyDescent="0.2">
      <c r="A1179" s="6">
        <v>1200</v>
      </c>
      <c r="B1179" s="71"/>
      <c r="C1179" s="9" t="s">
        <v>30</v>
      </c>
      <c r="D1179" s="16">
        <v>3483</v>
      </c>
      <c r="F1179" s="38"/>
      <c r="G1179" s="38"/>
    </row>
    <row r="1180" spans="1:7" x14ac:dyDescent="0.2">
      <c r="A1180" s="8">
        <v>2300</v>
      </c>
      <c r="B1180" s="9"/>
      <c r="C1180" s="9" t="s">
        <v>165</v>
      </c>
      <c r="D1180" s="16">
        <v>99</v>
      </c>
      <c r="F1180" s="38"/>
      <c r="G1180" s="38"/>
    </row>
    <row r="1181" spans="1:7" x14ac:dyDescent="0.2">
      <c r="A1181" s="61">
        <v>5200</v>
      </c>
      <c r="B1181" s="3"/>
      <c r="C1181" s="16" t="s">
        <v>407</v>
      </c>
      <c r="D1181" s="61">
        <v>-99</v>
      </c>
      <c r="F1181" s="38"/>
      <c r="G1181" s="38"/>
    </row>
    <row r="1182" spans="1:7" x14ac:dyDescent="0.2">
      <c r="A1182" s="69" t="s">
        <v>42</v>
      </c>
      <c r="B1182" s="208" t="s">
        <v>301</v>
      </c>
      <c r="C1182" s="3" t="s">
        <v>399</v>
      </c>
      <c r="D1182" s="3"/>
      <c r="F1182" s="38"/>
      <c r="G1182" s="38"/>
    </row>
    <row r="1183" spans="1:7" x14ac:dyDescent="0.2">
      <c r="A1183" s="106"/>
      <c r="B1183" s="61"/>
      <c r="C1183" s="65" t="s">
        <v>9</v>
      </c>
      <c r="D1183" s="68">
        <f>SUM(D1184:D1189)</f>
        <v>0</v>
      </c>
      <c r="F1183" s="38"/>
      <c r="G1183" s="38"/>
    </row>
    <row r="1184" spans="1:7" x14ac:dyDescent="0.2">
      <c r="A1184" s="8">
        <v>1100</v>
      </c>
      <c r="B1184" s="9"/>
      <c r="C1184" s="9" t="s">
        <v>126</v>
      </c>
      <c r="D1184" s="61">
        <v>305</v>
      </c>
      <c r="F1184" s="38"/>
      <c r="G1184" s="38"/>
    </row>
    <row r="1185" spans="1:7" x14ac:dyDescent="0.2">
      <c r="A1185" s="6">
        <v>1200</v>
      </c>
      <c r="B1185" s="71"/>
      <c r="C1185" s="9" t="s">
        <v>30</v>
      </c>
      <c r="D1185" s="16">
        <v>1834</v>
      </c>
      <c r="F1185" s="38"/>
      <c r="G1185" s="38"/>
    </row>
    <row r="1186" spans="1:7" x14ac:dyDescent="0.2">
      <c r="A1186" s="8">
        <v>2100</v>
      </c>
      <c r="B1186" s="9"/>
      <c r="C1186" s="9" t="s">
        <v>48</v>
      </c>
      <c r="D1186" s="16">
        <v>31</v>
      </c>
      <c r="F1186" s="38"/>
      <c r="G1186" s="38"/>
    </row>
    <row r="1187" spans="1:7" x14ac:dyDescent="0.2">
      <c r="A1187" s="8">
        <v>2200</v>
      </c>
      <c r="B1187" s="9"/>
      <c r="C1187" s="9" t="s">
        <v>176</v>
      </c>
      <c r="D1187" s="16">
        <v>-3465</v>
      </c>
      <c r="F1187" s="38"/>
      <c r="G1187" s="38"/>
    </row>
    <row r="1188" spans="1:7" x14ac:dyDescent="0.2">
      <c r="A1188" s="6">
        <v>2300</v>
      </c>
      <c r="B1188" s="71"/>
      <c r="C1188" s="9" t="s">
        <v>43</v>
      </c>
      <c r="D1188" s="61">
        <v>702</v>
      </c>
      <c r="F1188" s="38"/>
      <c r="G1188" s="38"/>
    </row>
    <row r="1189" spans="1:7" x14ac:dyDescent="0.2">
      <c r="A1189" s="6">
        <v>2300</v>
      </c>
      <c r="B1189" s="71"/>
      <c r="C1189" s="9" t="s">
        <v>165</v>
      </c>
      <c r="D1189" s="61">
        <v>593</v>
      </c>
      <c r="F1189" s="38"/>
      <c r="G1189" s="38"/>
    </row>
    <row r="1190" spans="1:7" x14ac:dyDescent="0.2">
      <c r="A1190" s="69" t="s">
        <v>52</v>
      </c>
      <c r="B1190" s="208" t="s">
        <v>301</v>
      </c>
      <c r="C1190" s="3" t="s">
        <v>411</v>
      </c>
      <c r="D1190" s="3"/>
      <c r="F1190" s="38"/>
      <c r="G1190" s="38"/>
    </row>
    <row r="1191" spans="1:7" x14ac:dyDescent="0.2">
      <c r="A1191" s="106"/>
      <c r="B1191" s="61"/>
      <c r="C1191" s="65" t="s">
        <v>9</v>
      </c>
      <c r="D1191" s="68">
        <f>SUM(D1192:D1193)</f>
        <v>0</v>
      </c>
      <c r="F1191" s="38"/>
      <c r="G1191" s="38"/>
    </row>
    <row r="1192" spans="1:7" x14ac:dyDescent="0.2">
      <c r="A1192" s="8">
        <v>1100</v>
      </c>
      <c r="B1192" s="9"/>
      <c r="C1192" s="9" t="s">
        <v>126</v>
      </c>
      <c r="D1192" s="61">
        <v>14</v>
      </c>
      <c r="F1192" s="38"/>
      <c r="G1192" s="38"/>
    </row>
    <row r="1193" spans="1:7" x14ac:dyDescent="0.2">
      <c r="A1193" s="6">
        <v>1200</v>
      </c>
      <c r="B1193" s="71"/>
      <c r="C1193" s="9" t="s">
        <v>30</v>
      </c>
      <c r="D1193" s="16">
        <v>-14</v>
      </c>
      <c r="F1193" s="38"/>
      <c r="G1193" s="38"/>
    </row>
    <row r="1194" spans="1:7" x14ac:dyDescent="0.2">
      <c r="A1194" s="69" t="s">
        <v>42</v>
      </c>
      <c r="B1194" s="208" t="s">
        <v>301</v>
      </c>
      <c r="C1194" s="3" t="s">
        <v>399</v>
      </c>
      <c r="D1194" s="3"/>
      <c r="F1194" s="38"/>
      <c r="G1194" s="38"/>
    </row>
    <row r="1195" spans="1:7" x14ac:dyDescent="0.2">
      <c r="A1195" s="106"/>
      <c r="B1195" s="61"/>
      <c r="C1195" s="65" t="s">
        <v>9</v>
      </c>
      <c r="D1195" s="68">
        <f>SUM(D1196:D1197)</f>
        <v>0</v>
      </c>
      <c r="F1195" s="38"/>
      <c r="G1195" s="38"/>
    </row>
    <row r="1196" spans="1:7" ht="25.5" x14ac:dyDescent="0.2">
      <c r="A1196" s="8">
        <v>2200</v>
      </c>
      <c r="B1196" s="9"/>
      <c r="C1196" s="9" t="s">
        <v>412</v>
      </c>
      <c r="D1196" s="16">
        <v>1000</v>
      </c>
      <c r="F1196" s="38"/>
      <c r="G1196" s="38"/>
    </row>
    <row r="1197" spans="1:7" x14ac:dyDescent="0.2">
      <c r="A1197" s="6">
        <v>6400</v>
      </c>
      <c r="B1197" s="71"/>
      <c r="C1197" s="9" t="s">
        <v>413</v>
      </c>
      <c r="D1197" s="61">
        <v>-1000</v>
      </c>
      <c r="F1197" s="38"/>
      <c r="G1197" s="38"/>
    </row>
    <row r="1198" spans="1:7" x14ac:dyDescent="0.2">
      <c r="A1198" s="6" t="s">
        <v>26</v>
      </c>
      <c r="B1198" s="208" t="s">
        <v>301</v>
      </c>
      <c r="C1198" s="3" t="s">
        <v>150</v>
      </c>
      <c r="D1198" s="3"/>
      <c r="F1198" s="38"/>
      <c r="G1198" s="38"/>
    </row>
    <row r="1199" spans="1:7" x14ac:dyDescent="0.2">
      <c r="A1199" s="61"/>
      <c r="B1199" s="61"/>
      <c r="C1199" s="61" t="s">
        <v>9</v>
      </c>
      <c r="D1199" s="3">
        <f>SUM(D1200:D1201)</f>
        <v>0</v>
      </c>
      <c r="F1199" s="38"/>
      <c r="G1199" s="38"/>
    </row>
    <row r="1200" spans="1:7" x14ac:dyDescent="0.2">
      <c r="A1200" s="61">
        <v>6200</v>
      </c>
      <c r="B1200" s="61"/>
      <c r="C1200" s="61" t="s">
        <v>414</v>
      </c>
      <c r="D1200" s="61">
        <v>-1324</v>
      </c>
      <c r="F1200" s="38"/>
      <c r="G1200" s="38"/>
    </row>
    <row r="1201" spans="1:7" x14ac:dyDescent="0.2">
      <c r="A1201" s="61">
        <v>6400</v>
      </c>
      <c r="B1201" s="61"/>
      <c r="C1201" s="61" t="s">
        <v>415</v>
      </c>
      <c r="D1201" s="61">
        <v>1324</v>
      </c>
      <c r="F1201" s="38"/>
      <c r="G1201" s="38"/>
    </row>
    <row r="1202" spans="1:7" x14ac:dyDescent="0.2">
      <c r="A1202" s="6" t="s">
        <v>161</v>
      </c>
      <c r="B1202" s="208" t="s">
        <v>301</v>
      </c>
      <c r="C1202" s="3" t="s">
        <v>416</v>
      </c>
      <c r="D1202" s="3"/>
      <c r="F1202" s="38"/>
      <c r="G1202" s="38"/>
    </row>
    <row r="1203" spans="1:7" x14ac:dyDescent="0.2">
      <c r="A1203" s="61"/>
      <c r="B1203" s="61"/>
      <c r="C1203" s="61" t="s">
        <v>9</v>
      </c>
      <c r="D1203" s="3">
        <f>SUM(D1204:D1205)</f>
        <v>0</v>
      </c>
      <c r="F1203" s="38"/>
      <c r="G1203" s="38"/>
    </row>
    <row r="1204" spans="1:7" x14ac:dyDescent="0.2">
      <c r="A1204" s="61">
        <v>2200</v>
      </c>
      <c r="B1204" s="61"/>
      <c r="C1204" s="9" t="s">
        <v>176</v>
      </c>
      <c r="D1204" s="61">
        <v>-30</v>
      </c>
      <c r="F1204" s="38"/>
      <c r="G1204" s="38"/>
    </row>
    <row r="1205" spans="1:7" x14ac:dyDescent="0.2">
      <c r="A1205" s="61">
        <v>2300</v>
      </c>
      <c r="B1205" s="61"/>
      <c r="C1205" s="9" t="s">
        <v>43</v>
      </c>
      <c r="D1205" s="61">
        <v>30</v>
      </c>
      <c r="F1205" s="38"/>
      <c r="G1205" s="38"/>
    </row>
    <row r="1206" spans="1:7" x14ac:dyDescent="0.2">
      <c r="A1206" s="6" t="s">
        <v>40</v>
      </c>
      <c r="B1206" s="16" t="s">
        <v>301</v>
      </c>
      <c r="C1206" s="3" t="s">
        <v>158</v>
      </c>
      <c r="D1206" s="8"/>
      <c r="E1206" s="49"/>
      <c r="F1206" s="38"/>
      <c r="G1206" s="38"/>
    </row>
    <row r="1207" spans="1:7" x14ac:dyDescent="0.2">
      <c r="A1207" s="6"/>
      <c r="B1207" s="20"/>
      <c r="C1207" s="65" t="s">
        <v>9</v>
      </c>
      <c r="D1207" s="221">
        <f>SUM(D1208:D1211)</f>
        <v>0</v>
      </c>
      <c r="E1207" s="222"/>
      <c r="F1207" s="38"/>
      <c r="G1207" s="38"/>
    </row>
    <row r="1208" spans="1:7" x14ac:dyDescent="0.2">
      <c r="A1208" s="9">
        <v>2300</v>
      </c>
      <c r="B1208" s="16"/>
      <c r="C1208" s="9" t="s">
        <v>43</v>
      </c>
      <c r="D1208" s="8">
        <v>2000</v>
      </c>
      <c r="E1208" s="223"/>
      <c r="F1208" s="38"/>
      <c r="G1208" s="38"/>
    </row>
    <row r="1209" spans="1:7" ht="25.5" x14ac:dyDescent="0.2">
      <c r="A1209" s="9">
        <v>2500</v>
      </c>
      <c r="B1209" s="16"/>
      <c r="C1209" s="9" t="s">
        <v>417</v>
      </c>
      <c r="D1209" s="8">
        <v>-2000</v>
      </c>
      <c r="E1209" s="223"/>
      <c r="F1209" s="38"/>
      <c r="G1209" s="38"/>
    </row>
    <row r="1210" spans="1:7" x14ac:dyDescent="0.2">
      <c r="A1210" s="9">
        <v>5100</v>
      </c>
      <c r="B1210" s="16"/>
      <c r="C1210" s="9" t="s">
        <v>418</v>
      </c>
      <c r="D1210" s="8">
        <v>225</v>
      </c>
      <c r="E1210" s="223"/>
      <c r="F1210" s="38"/>
      <c r="G1210" s="38"/>
    </row>
    <row r="1211" spans="1:7" x14ac:dyDescent="0.2">
      <c r="A1211" s="9">
        <v>5200</v>
      </c>
      <c r="B1211" s="16"/>
      <c r="C1211" s="9" t="s">
        <v>397</v>
      </c>
      <c r="D1211" s="8">
        <v>-225</v>
      </c>
      <c r="E1211" s="223"/>
      <c r="F1211" s="38"/>
      <c r="G1211" s="38"/>
    </row>
    <row r="1212" spans="1:7" x14ac:dyDescent="0.2">
      <c r="A1212" s="6" t="s">
        <v>22</v>
      </c>
      <c r="B1212" s="16" t="s">
        <v>301</v>
      </c>
      <c r="C1212" s="4" t="s">
        <v>402</v>
      </c>
      <c r="D1212" s="8"/>
      <c r="F1212" s="38"/>
      <c r="G1212" s="38"/>
    </row>
    <row r="1213" spans="1:7" x14ac:dyDescent="0.2">
      <c r="A1213" s="27"/>
      <c r="B1213" s="73"/>
      <c r="C1213" s="72" t="s">
        <v>9</v>
      </c>
      <c r="D1213" s="68">
        <f>D1214+D1215</f>
        <v>0</v>
      </c>
      <c r="F1213" s="38"/>
      <c r="G1213" s="38"/>
    </row>
    <row r="1214" spans="1:7" x14ac:dyDescent="0.2">
      <c r="A1214" s="8">
        <v>1100</v>
      </c>
      <c r="B1214" s="9"/>
      <c r="C1214" s="9" t="s">
        <v>126</v>
      </c>
      <c r="D1214" s="231">
        <v>-1795</v>
      </c>
      <c r="F1214" s="38"/>
      <c r="G1214" s="38"/>
    </row>
    <row r="1215" spans="1:7" x14ac:dyDescent="0.2">
      <c r="A1215" s="6">
        <v>1200</v>
      </c>
      <c r="B1215" s="71"/>
      <c r="C1215" s="9" t="s">
        <v>30</v>
      </c>
      <c r="D1215" s="8">
        <v>1795</v>
      </c>
      <c r="F1215" s="38"/>
      <c r="G1215" s="38"/>
    </row>
    <row r="1216" spans="1:7" x14ac:dyDescent="0.2">
      <c r="A1216" s="12"/>
      <c r="B1216" s="75"/>
      <c r="C1216" s="10"/>
      <c r="D1216" s="230"/>
      <c r="F1216" s="38"/>
      <c r="G1216" s="38"/>
    </row>
    <row r="1217" spans="1:10" x14ac:dyDescent="0.2">
      <c r="F1217" s="38"/>
      <c r="G1217" s="38"/>
    </row>
    <row r="1218" spans="1:10" x14ac:dyDescent="0.2">
      <c r="A1218" s="2" t="s">
        <v>11</v>
      </c>
      <c r="F1218" s="38"/>
      <c r="G1218" s="38"/>
    </row>
    <row r="1219" spans="1:10" x14ac:dyDescent="0.2">
      <c r="A1219" s="1"/>
      <c r="B1219" s="1"/>
      <c r="D1219" s="1"/>
      <c r="F1219" s="38"/>
      <c r="G1219" s="38"/>
    </row>
    <row r="1220" spans="1:10" x14ac:dyDescent="0.2">
      <c r="A1220" s="3" t="s">
        <v>2</v>
      </c>
      <c r="B1220" s="28" t="s">
        <v>3</v>
      </c>
      <c r="C1220" s="5" t="s">
        <v>8</v>
      </c>
      <c r="D1220" s="28" t="s">
        <v>4</v>
      </c>
      <c r="E1220" s="53"/>
      <c r="F1220" s="38"/>
      <c r="G1220" s="38"/>
    </row>
    <row r="1221" spans="1:10" x14ac:dyDescent="0.2">
      <c r="A1221" s="6" t="s">
        <v>51</v>
      </c>
      <c r="B1221" s="20" t="s">
        <v>16</v>
      </c>
      <c r="C1221" s="21" t="s">
        <v>50</v>
      </c>
      <c r="D1221" s="16"/>
      <c r="F1221" s="38"/>
      <c r="G1221" s="38"/>
    </row>
    <row r="1222" spans="1:10" ht="15" customHeight="1" x14ac:dyDescent="0.2">
      <c r="A1222" s="6"/>
      <c r="B1222" s="16"/>
      <c r="C1222" s="18" t="s">
        <v>9</v>
      </c>
      <c r="D1222" s="194">
        <f>D1223</f>
        <v>-5333</v>
      </c>
      <c r="F1222" s="37"/>
      <c r="G1222" s="38"/>
    </row>
    <row r="1223" spans="1:10" x14ac:dyDescent="0.2">
      <c r="A1223" s="9">
        <v>2200</v>
      </c>
      <c r="B1223" s="16"/>
      <c r="C1223" s="9" t="s">
        <v>44</v>
      </c>
      <c r="D1223" s="133">
        <v>-5333</v>
      </c>
      <c r="F1223" s="38"/>
      <c r="G1223" s="38"/>
      <c r="J1223" s="87"/>
    </row>
    <row r="1224" spans="1:10" x14ac:dyDescent="0.2">
      <c r="A1224" s="6" t="s">
        <v>51</v>
      </c>
      <c r="B1224" s="20" t="s">
        <v>16</v>
      </c>
      <c r="C1224" s="21" t="s">
        <v>50</v>
      </c>
      <c r="D1224" s="97"/>
      <c r="F1224" s="38"/>
      <c r="G1224" s="38"/>
    </row>
    <row r="1225" spans="1:10" x14ac:dyDescent="0.2">
      <c r="A1225" s="6"/>
      <c r="B1225" s="16"/>
      <c r="C1225" s="18" t="s">
        <v>9</v>
      </c>
      <c r="D1225" s="194">
        <f>D1226</f>
        <v>-1809</v>
      </c>
      <c r="F1225" s="38"/>
      <c r="G1225" s="38"/>
    </row>
    <row r="1226" spans="1:10" x14ac:dyDescent="0.2">
      <c r="A1226" s="9">
        <v>2200</v>
      </c>
      <c r="B1226" s="16"/>
      <c r="C1226" s="9" t="s">
        <v>44</v>
      </c>
      <c r="D1226" s="133">
        <v>-1809</v>
      </c>
      <c r="F1226" s="38"/>
      <c r="G1226" s="38"/>
    </row>
    <row r="1227" spans="1:10" x14ac:dyDescent="0.2">
      <c r="A1227" s="6" t="s">
        <v>51</v>
      </c>
      <c r="B1227" s="20" t="s">
        <v>16</v>
      </c>
      <c r="C1227" s="21" t="s">
        <v>50</v>
      </c>
      <c r="D1227" s="97"/>
      <c r="F1227" s="38"/>
      <c r="G1227" s="38"/>
    </row>
    <row r="1228" spans="1:10" x14ac:dyDescent="0.2">
      <c r="A1228" s="6"/>
      <c r="B1228" s="16"/>
      <c r="C1228" s="18" t="s">
        <v>9</v>
      </c>
      <c r="D1228" s="194">
        <v>-2621</v>
      </c>
      <c r="F1228" s="38"/>
      <c r="G1228" s="38"/>
    </row>
    <row r="1229" spans="1:10" x14ac:dyDescent="0.2">
      <c r="A1229" s="9">
        <v>2200</v>
      </c>
      <c r="B1229" s="16"/>
      <c r="C1229" s="9" t="s">
        <v>44</v>
      </c>
      <c r="D1229" s="133">
        <v>-2621</v>
      </c>
      <c r="F1229" s="38"/>
      <c r="G1229" s="38"/>
    </row>
    <row r="1230" spans="1:10" x14ac:dyDescent="0.2">
      <c r="A1230" s="6" t="s">
        <v>51</v>
      </c>
      <c r="B1230" s="20" t="s">
        <v>16</v>
      </c>
      <c r="C1230" s="21" t="s">
        <v>50</v>
      </c>
      <c r="D1230" s="97"/>
      <c r="F1230" s="38"/>
      <c r="G1230" s="38"/>
    </row>
    <row r="1231" spans="1:10" x14ac:dyDescent="0.2">
      <c r="A1231" s="6"/>
      <c r="B1231" s="16"/>
      <c r="C1231" s="18" t="s">
        <v>9</v>
      </c>
      <c r="D1231" s="194">
        <f>D1232</f>
        <v>-1906</v>
      </c>
      <c r="F1231" s="38"/>
      <c r="G1231" s="38"/>
    </row>
    <row r="1232" spans="1:10" x14ac:dyDescent="0.2">
      <c r="A1232" s="9">
        <v>2200</v>
      </c>
      <c r="B1232" s="16"/>
      <c r="C1232" s="9" t="s">
        <v>44</v>
      </c>
      <c r="D1232" s="133">
        <v>-1906</v>
      </c>
      <c r="F1232" s="38"/>
      <c r="G1232" s="38"/>
    </row>
    <row r="1233" spans="1:7" x14ac:dyDescent="0.2">
      <c r="A1233" s="6" t="s">
        <v>51</v>
      </c>
      <c r="B1233" s="20" t="s">
        <v>16</v>
      </c>
      <c r="C1233" s="21" t="s">
        <v>50</v>
      </c>
      <c r="D1233" s="97"/>
      <c r="F1233" s="38"/>
      <c r="G1233" s="38"/>
    </row>
    <row r="1234" spans="1:7" x14ac:dyDescent="0.2">
      <c r="A1234" s="6"/>
      <c r="B1234" s="16"/>
      <c r="C1234" s="18" t="s">
        <v>9</v>
      </c>
      <c r="D1234" s="194">
        <f>D1235</f>
        <v>-128</v>
      </c>
      <c r="F1234" s="38"/>
      <c r="G1234" s="38"/>
    </row>
    <row r="1235" spans="1:7" x14ac:dyDescent="0.2">
      <c r="A1235" s="9">
        <v>2200</v>
      </c>
      <c r="B1235" s="16"/>
      <c r="C1235" s="9" t="s">
        <v>44</v>
      </c>
      <c r="D1235" s="133">
        <v>-128</v>
      </c>
      <c r="F1235" s="38"/>
      <c r="G1235" s="38"/>
    </row>
    <row r="1236" spans="1:7" x14ac:dyDescent="0.2">
      <c r="A1236" s="6" t="s">
        <v>51</v>
      </c>
      <c r="B1236" s="20" t="s">
        <v>16</v>
      </c>
      <c r="C1236" s="21" t="s">
        <v>50</v>
      </c>
      <c r="D1236" s="97"/>
      <c r="F1236" s="38"/>
      <c r="G1236" s="38"/>
    </row>
    <row r="1237" spans="1:7" x14ac:dyDescent="0.2">
      <c r="A1237" s="6"/>
      <c r="B1237" s="16"/>
      <c r="C1237" s="18" t="s">
        <v>9</v>
      </c>
      <c r="D1237" s="194">
        <f>D1238</f>
        <v>-425</v>
      </c>
      <c r="F1237" s="38"/>
      <c r="G1237" s="38"/>
    </row>
    <row r="1238" spans="1:7" x14ac:dyDescent="0.2">
      <c r="A1238" s="9">
        <v>2200</v>
      </c>
      <c r="B1238" s="16"/>
      <c r="C1238" s="9" t="s">
        <v>44</v>
      </c>
      <c r="D1238" s="133">
        <v>-425</v>
      </c>
      <c r="F1238" s="38"/>
      <c r="G1238" s="38"/>
    </row>
    <row r="1239" spans="1:7" x14ac:dyDescent="0.2">
      <c r="A1239" s="6" t="s">
        <v>51</v>
      </c>
      <c r="B1239" s="20" t="s">
        <v>16</v>
      </c>
      <c r="C1239" s="21" t="s">
        <v>50</v>
      </c>
      <c r="D1239" s="97"/>
      <c r="F1239" s="38"/>
      <c r="G1239" s="38"/>
    </row>
    <row r="1240" spans="1:7" x14ac:dyDescent="0.2">
      <c r="A1240" s="6"/>
      <c r="B1240" s="16"/>
      <c r="C1240" s="18" t="s">
        <v>9</v>
      </c>
      <c r="D1240" s="194">
        <f>D1241</f>
        <v>-15058</v>
      </c>
      <c r="F1240" s="38"/>
      <c r="G1240" s="38"/>
    </row>
    <row r="1241" spans="1:7" x14ac:dyDescent="0.2">
      <c r="A1241" s="9">
        <v>2200</v>
      </c>
      <c r="B1241" s="16"/>
      <c r="C1241" s="9" t="s">
        <v>44</v>
      </c>
      <c r="D1241" s="133">
        <v>-15058</v>
      </c>
      <c r="F1241" s="38"/>
      <c r="G1241" s="38"/>
    </row>
    <row r="1242" spans="1:7" x14ac:dyDescent="0.2">
      <c r="A1242" s="6" t="s">
        <v>51</v>
      </c>
      <c r="B1242" s="20" t="s">
        <v>16</v>
      </c>
      <c r="C1242" s="21" t="s">
        <v>50</v>
      </c>
      <c r="D1242" s="97"/>
      <c r="F1242" s="38"/>
      <c r="G1242" s="38"/>
    </row>
    <row r="1243" spans="1:7" x14ac:dyDescent="0.2">
      <c r="A1243" s="6"/>
      <c r="B1243" s="16"/>
      <c r="C1243" s="18" t="s">
        <v>9</v>
      </c>
      <c r="D1243" s="194">
        <f>D1244</f>
        <v>-2151</v>
      </c>
      <c r="F1243" s="38"/>
      <c r="G1243" s="38"/>
    </row>
    <row r="1244" spans="1:7" x14ac:dyDescent="0.2">
      <c r="A1244" s="9">
        <v>2200</v>
      </c>
      <c r="B1244" s="16"/>
      <c r="C1244" s="9" t="s">
        <v>44</v>
      </c>
      <c r="D1244" s="133">
        <v>-2151</v>
      </c>
      <c r="F1244" s="38"/>
      <c r="G1244" s="38"/>
    </row>
    <row r="1245" spans="1:7" x14ac:dyDescent="0.2">
      <c r="A1245" s="64" t="s">
        <v>42</v>
      </c>
      <c r="B1245" s="16" t="s">
        <v>70</v>
      </c>
      <c r="C1245" s="4" t="s">
        <v>73</v>
      </c>
      <c r="D1245" s="133"/>
      <c r="F1245" s="38"/>
      <c r="G1245" s="38"/>
    </row>
    <row r="1246" spans="1:7" x14ac:dyDescent="0.2">
      <c r="A1246" s="6"/>
      <c r="B1246" s="16"/>
      <c r="C1246" s="18" t="s">
        <v>9</v>
      </c>
      <c r="D1246" s="132">
        <f>D1247</f>
        <v>-490</v>
      </c>
      <c r="F1246" s="38"/>
      <c r="G1246" s="38"/>
    </row>
    <row r="1247" spans="1:7" x14ac:dyDescent="0.2">
      <c r="A1247" s="9">
        <v>2200</v>
      </c>
      <c r="B1247" s="16"/>
      <c r="C1247" s="9" t="s">
        <v>44</v>
      </c>
      <c r="D1247" s="133">
        <v>-490</v>
      </c>
      <c r="F1247" s="38"/>
      <c r="G1247" s="38"/>
    </row>
    <row r="1248" spans="1:7" x14ac:dyDescent="0.2">
      <c r="A1248" s="64" t="s">
        <v>42</v>
      </c>
      <c r="B1248" s="16" t="s">
        <v>69</v>
      </c>
      <c r="C1248" s="4" t="s">
        <v>74</v>
      </c>
      <c r="D1248" s="133"/>
      <c r="F1248" s="38"/>
      <c r="G1248" s="38"/>
    </row>
    <row r="1249" spans="1:7" x14ac:dyDescent="0.2">
      <c r="A1249" s="6"/>
      <c r="B1249" s="16"/>
      <c r="C1249" s="18" t="s">
        <v>9</v>
      </c>
      <c r="D1249" s="132">
        <f>D1250</f>
        <v>-8</v>
      </c>
      <c r="F1249" s="38"/>
      <c r="G1249" s="38"/>
    </row>
    <row r="1250" spans="1:7" x14ac:dyDescent="0.2">
      <c r="A1250" s="9">
        <v>2200</v>
      </c>
      <c r="B1250" s="16"/>
      <c r="C1250" s="9" t="s">
        <v>44</v>
      </c>
      <c r="D1250" s="133">
        <v>-8</v>
      </c>
      <c r="F1250" s="38"/>
      <c r="G1250" s="38"/>
    </row>
    <row r="1251" spans="1:7" x14ac:dyDescent="0.2">
      <c r="A1251" s="64" t="s">
        <v>32</v>
      </c>
      <c r="B1251" s="16" t="s">
        <v>33</v>
      </c>
      <c r="C1251" s="4" t="s">
        <v>75</v>
      </c>
      <c r="D1251" s="133"/>
      <c r="F1251" s="38"/>
      <c r="G1251" s="38"/>
    </row>
    <row r="1252" spans="1:7" x14ac:dyDescent="0.2">
      <c r="A1252" s="6"/>
      <c r="B1252" s="16"/>
      <c r="C1252" s="18" t="s">
        <v>9</v>
      </c>
      <c r="D1252" s="132">
        <f>D1253</f>
        <v>-26</v>
      </c>
      <c r="F1252" s="38"/>
      <c r="G1252" s="38"/>
    </row>
    <row r="1253" spans="1:7" x14ac:dyDescent="0.2">
      <c r="A1253" s="9">
        <v>2200</v>
      </c>
      <c r="B1253" s="16"/>
      <c r="C1253" s="9" t="s">
        <v>44</v>
      </c>
      <c r="D1253" s="115">
        <v>-26</v>
      </c>
      <c r="F1253" s="38"/>
      <c r="G1253" s="38"/>
    </row>
    <row r="1254" spans="1:7" x14ac:dyDescent="0.2">
      <c r="A1254" s="64" t="s">
        <v>32</v>
      </c>
      <c r="B1254" s="16" t="s">
        <v>33</v>
      </c>
      <c r="C1254" s="4" t="s">
        <v>34</v>
      </c>
      <c r="D1254" s="133"/>
      <c r="F1254" s="38"/>
      <c r="G1254" s="38"/>
    </row>
    <row r="1255" spans="1:7" x14ac:dyDescent="0.2">
      <c r="A1255" s="6"/>
      <c r="B1255" s="16"/>
      <c r="C1255" s="18" t="s">
        <v>9</v>
      </c>
      <c r="D1255" s="132">
        <f>D1256</f>
        <v>-82</v>
      </c>
      <c r="F1255" s="38"/>
      <c r="G1255" s="38"/>
    </row>
    <row r="1256" spans="1:7" x14ac:dyDescent="0.2">
      <c r="A1256" s="9">
        <v>2200</v>
      </c>
      <c r="B1256" s="16"/>
      <c r="C1256" s="9" t="s">
        <v>44</v>
      </c>
      <c r="D1256" s="115">
        <v>-82</v>
      </c>
      <c r="F1256" s="38"/>
      <c r="G1256" s="38"/>
    </row>
    <row r="1257" spans="1:7" x14ac:dyDescent="0.2">
      <c r="A1257" s="64" t="s">
        <v>42</v>
      </c>
      <c r="B1257" s="16" t="s">
        <v>33</v>
      </c>
      <c r="C1257" s="4" t="s">
        <v>76</v>
      </c>
      <c r="D1257" s="133"/>
      <c r="F1257" s="38"/>
      <c r="G1257" s="38"/>
    </row>
    <row r="1258" spans="1:7" x14ac:dyDescent="0.2">
      <c r="A1258" s="6"/>
      <c r="B1258" s="16"/>
      <c r="C1258" s="18" t="s">
        <v>9</v>
      </c>
      <c r="D1258" s="132">
        <f>D1259</f>
        <v>-427</v>
      </c>
      <c r="F1258" s="38"/>
      <c r="G1258" s="38"/>
    </row>
    <row r="1259" spans="1:7" x14ac:dyDescent="0.2">
      <c r="A1259" s="9">
        <v>2200</v>
      </c>
      <c r="B1259" s="16"/>
      <c r="C1259" s="9" t="s">
        <v>44</v>
      </c>
      <c r="D1259" s="133">
        <v>-427</v>
      </c>
      <c r="F1259" s="38"/>
      <c r="G1259" s="38"/>
    </row>
    <row r="1260" spans="1:7" x14ac:dyDescent="0.2">
      <c r="A1260" s="64" t="s">
        <v>42</v>
      </c>
      <c r="B1260" s="16" t="s">
        <v>71</v>
      </c>
      <c r="C1260" s="4" t="s">
        <v>90</v>
      </c>
      <c r="D1260" s="133"/>
      <c r="F1260" s="38"/>
      <c r="G1260" s="38"/>
    </row>
    <row r="1261" spans="1:7" x14ac:dyDescent="0.2">
      <c r="A1261" s="6"/>
      <c r="B1261" s="16"/>
      <c r="C1261" s="18" t="s">
        <v>9</v>
      </c>
      <c r="D1261" s="132">
        <f>D1262</f>
        <v>-80</v>
      </c>
      <c r="F1261" s="38"/>
      <c r="G1261" s="38"/>
    </row>
    <row r="1262" spans="1:7" x14ac:dyDescent="0.2">
      <c r="A1262" s="9">
        <v>2200</v>
      </c>
      <c r="B1262" s="16"/>
      <c r="C1262" s="9" t="s">
        <v>44</v>
      </c>
      <c r="D1262" s="133">
        <v>-80</v>
      </c>
      <c r="F1262" s="38"/>
      <c r="G1262" s="38"/>
    </row>
    <row r="1263" spans="1:7" ht="25.5" x14ac:dyDescent="0.2">
      <c r="A1263" s="88" t="s">
        <v>53</v>
      </c>
      <c r="B1263" s="16" t="s">
        <v>16</v>
      </c>
      <c r="C1263" s="83" t="s">
        <v>56</v>
      </c>
      <c r="D1263" s="133"/>
      <c r="F1263" s="38"/>
      <c r="G1263" s="38"/>
    </row>
    <row r="1264" spans="1:7" x14ac:dyDescent="0.2">
      <c r="A1264" s="6"/>
      <c r="B1264" s="16"/>
      <c r="C1264" s="18" t="s">
        <v>9</v>
      </c>
      <c r="D1264" s="132">
        <f>D1265</f>
        <v>-281</v>
      </c>
      <c r="F1264" s="38"/>
      <c r="G1264" s="38"/>
    </row>
    <row r="1265" spans="1:7" x14ac:dyDescent="0.2">
      <c r="A1265" s="9">
        <v>2200</v>
      </c>
      <c r="B1265" s="16"/>
      <c r="C1265" s="9" t="s">
        <v>44</v>
      </c>
      <c r="D1265" s="133">
        <v>-281</v>
      </c>
      <c r="F1265" s="38"/>
      <c r="G1265" s="38"/>
    </row>
    <row r="1266" spans="1:7" x14ac:dyDescent="0.2">
      <c r="A1266" s="6" t="s">
        <v>114</v>
      </c>
      <c r="B1266" s="18" t="s">
        <v>92</v>
      </c>
      <c r="C1266" s="90" t="s">
        <v>77</v>
      </c>
      <c r="D1266" s="97"/>
      <c r="E1266" s="79"/>
      <c r="F1266" s="41"/>
      <c r="G1266" s="38"/>
    </row>
    <row r="1267" spans="1:7" x14ac:dyDescent="0.2">
      <c r="A1267" s="61"/>
      <c r="B1267" s="9"/>
      <c r="C1267" s="18" t="s">
        <v>9</v>
      </c>
      <c r="D1267" s="194">
        <v>-12003</v>
      </c>
      <c r="E1267" s="79"/>
      <c r="F1267" s="41"/>
      <c r="G1267" s="38"/>
    </row>
    <row r="1268" spans="1:7" x14ac:dyDescent="0.2">
      <c r="A1268" s="61">
        <v>1100</v>
      </c>
      <c r="B1268" s="62"/>
      <c r="C1268" s="27" t="s">
        <v>96</v>
      </c>
      <c r="D1268" s="94">
        <v>-12700</v>
      </c>
      <c r="E1268" s="240"/>
      <c r="F1268" s="241"/>
      <c r="G1268" s="38"/>
    </row>
    <row r="1269" spans="1:7" x14ac:dyDescent="0.2">
      <c r="A1269" s="61">
        <v>1200</v>
      </c>
      <c r="B1269" s="62"/>
      <c r="C1269" s="27" t="s">
        <v>97</v>
      </c>
      <c r="D1269" s="94">
        <v>2100</v>
      </c>
      <c r="E1269" s="79"/>
      <c r="F1269" s="41"/>
      <c r="G1269" s="38"/>
    </row>
    <row r="1270" spans="1:7" x14ac:dyDescent="0.2">
      <c r="A1270" s="61">
        <v>2200</v>
      </c>
      <c r="B1270" s="9"/>
      <c r="C1270" s="18" t="s">
        <v>44</v>
      </c>
      <c r="D1270" s="94">
        <v>-1403</v>
      </c>
      <c r="E1270" s="79"/>
      <c r="F1270" s="41"/>
      <c r="G1270" s="38"/>
    </row>
    <row r="1271" spans="1:7" x14ac:dyDescent="0.2">
      <c r="A1271" s="6" t="s">
        <v>115</v>
      </c>
      <c r="B1271" s="18" t="s">
        <v>92</v>
      </c>
      <c r="C1271" s="26" t="s">
        <v>79</v>
      </c>
      <c r="D1271" s="97"/>
      <c r="E1271" s="79"/>
      <c r="F1271" s="41"/>
      <c r="G1271" s="38"/>
    </row>
    <row r="1272" spans="1:7" x14ac:dyDescent="0.2">
      <c r="A1272" s="16"/>
      <c r="B1272" s="16"/>
      <c r="C1272" s="16" t="s">
        <v>9</v>
      </c>
      <c r="D1272" s="194">
        <v>-2200</v>
      </c>
      <c r="E1272" s="79"/>
      <c r="F1272" s="41"/>
      <c r="G1272" s="38"/>
    </row>
    <row r="1273" spans="1:7" x14ac:dyDescent="0.2">
      <c r="A1273" s="61">
        <v>1100</v>
      </c>
      <c r="B1273" s="62"/>
      <c r="C1273" s="27" t="s">
        <v>96</v>
      </c>
      <c r="D1273" s="97">
        <v>-4900</v>
      </c>
      <c r="E1273" s="79"/>
      <c r="F1273" s="41"/>
      <c r="G1273" s="38"/>
    </row>
    <row r="1274" spans="1:7" x14ac:dyDescent="0.2">
      <c r="A1274" s="61">
        <v>1200</v>
      </c>
      <c r="B1274" s="62"/>
      <c r="C1274" s="27" t="s">
        <v>97</v>
      </c>
      <c r="D1274" s="97">
        <v>-500</v>
      </c>
      <c r="E1274" s="79"/>
      <c r="F1274" s="41"/>
      <c r="G1274" s="38"/>
    </row>
    <row r="1275" spans="1:7" x14ac:dyDescent="0.2">
      <c r="A1275" s="61">
        <v>2200</v>
      </c>
      <c r="B1275" s="9"/>
      <c r="C1275" s="18" t="s">
        <v>44</v>
      </c>
      <c r="D1275" s="97">
        <v>5200</v>
      </c>
      <c r="E1275" s="79"/>
      <c r="F1275" s="41"/>
      <c r="G1275" s="38"/>
    </row>
    <row r="1276" spans="1:7" x14ac:dyDescent="0.2">
      <c r="A1276" s="61">
        <v>2300</v>
      </c>
      <c r="B1276" s="9"/>
      <c r="C1276" s="18" t="s">
        <v>100</v>
      </c>
      <c r="D1276" s="97">
        <v>-2000</v>
      </c>
      <c r="E1276" s="79"/>
      <c r="F1276" s="41"/>
      <c r="G1276" s="38"/>
    </row>
    <row r="1277" spans="1:7" x14ac:dyDescent="0.2">
      <c r="A1277" s="6" t="s">
        <v>116</v>
      </c>
      <c r="B1277" s="18" t="s">
        <v>92</v>
      </c>
      <c r="C1277" s="26" t="s">
        <v>117</v>
      </c>
      <c r="D1277" s="97"/>
      <c r="E1277" s="79"/>
      <c r="F1277" s="41"/>
      <c r="G1277" s="38"/>
    </row>
    <row r="1278" spans="1:7" x14ac:dyDescent="0.2">
      <c r="A1278" s="16"/>
      <c r="B1278" s="16"/>
      <c r="C1278" s="16" t="s">
        <v>9</v>
      </c>
      <c r="D1278" s="98">
        <v>-800</v>
      </c>
      <c r="E1278" s="79"/>
      <c r="F1278" s="41"/>
      <c r="G1278" s="38"/>
    </row>
    <row r="1279" spans="1:7" x14ac:dyDescent="0.2">
      <c r="A1279" s="61">
        <v>1100</v>
      </c>
      <c r="B1279" s="62"/>
      <c r="C1279" s="27" t="s">
        <v>96</v>
      </c>
      <c r="D1279" s="97">
        <v>150</v>
      </c>
      <c r="E1279" s="120"/>
      <c r="F1279" s="41"/>
      <c r="G1279" s="38"/>
    </row>
    <row r="1280" spans="1:7" x14ac:dyDescent="0.2">
      <c r="A1280" s="61">
        <v>1200</v>
      </c>
      <c r="B1280" s="62"/>
      <c r="C1280" s="27" t="s">
        <v>97</v>
      </c>
      <c r="D1280" s="97">
        <v>-150</v>
      </c>
      <c r="E1280" s="79"/>
      <c r="F1280" s="41"/>
      <c r="G1280" s="38"/>
    </row>
    <row r="1281" spans="1:7" x14ac:dyDescent="0.2">
      <c r="A1281" s="61">
        <v>2200</v>
      </c>
      <c r="B1281" s="9"/>
      <c r="C1281" s="18" t="s">
        <v>44</v>
      </c>
      <c r="D1281" s="97">
        <v>-800</v>
      </c>
      <c r="E1281" s="79"/>
      <c r="F1281" s="41"/>
      <c r="G1281" s="38"/>
    </row>
    <row r="1282" spans="1:7" ht="25.5" x14ac:dyDescent="0.2">
      <c r="A1282" s="6" t="s">
        <v>118</v>
      </c>
      <c r="B1282" s="18" t="s">
        <v>92</v>
      </c>
      <c r="C1282" s="21" t="s">
        <v>119</v>
      </c>
      <c r="D1282" s="97"/>
      <c r="E1282" s="79"/>
      <c r="F1282" s="41"/>
      <c r="G1282" s="38"/>
    </row>
    <row r="1283" spans="1:7" x14ac:dyDescent="0.2">
      <c r="A1283" s="16"/>
      <c r="B1283" s="16"/>
      <c r="C1283" s="16" t="s">
        <v>9</v>
      </c>
      <c r="D1283" s="98">
        <v>-1168</v>
      </c>
      <c r="E1283" s="79"/>
      <c r="F1283" s="41"/>
      <c r="G1283" s="38"/>
    </row>
    <row r="1284" spans="1:7" x14ac:dyDescent="0.2">
      <c r="A1284" s="61">
        <v>2200</v>
      </c>
      <c r="B1284" s="62"/>
      <c r="C1284" s="27" t="s">
        <v>44</v>
      </c>
      <c r="D1284" s="97">
        <v>-1168</v>
      </c>
      <c r="E1284" s="79"/>
      <c r="F1284" s="41"/>
      <c r="G1284" s="38"/>
    </row>
    <row r="1285" spans="1:7" x14ac:dyDescent="0.2">
      <c r="A1285" s="6" t="s">
        <v>120</v>
      </c>
      <c r="B1285" s="18" t="s">
        <v>92</v>
      </c>
      <c r="C1285" s="26" t="s">
        <v>121</v>
      </c>
      <c r="D1285" s="97"/>
      <c r="E1285" s="79"/>
      <c r="F1285" s="41"/>
      <c r="G1285" s="38"/>
    </row>
    <row r="1286" spans="1:7" x14ac:dyDescent="0.2">
      <c r="A1286" s="16"/>
      <c r="B1286" s="16"/>
      <c r="C1286" s="16" t="s">
        <v>9</v>
      </c>
      <c r="D1286" s="98">
        <v>-4050</v>
      </c>
      <c r="E1286" s="79"/>
      <c r="F1286" s="41"/>
      <c r="G1286" s="38"/>
    </row>
    <row r="1287" spans="1:7" x14ac:dyDescent="0.2">
      <c r="A1287" s="61">
        <v>1100</v>
      </c>
      <c r="B1287" s="62"/>
      <c r="C1287" s="27" t="s">
        <v>96</v>
      </c>
      <c r="D1287" s="97">
        <v>-1000</v>
      </c>
      <c r="E1287" s="79"/>
      <c r="F1287" s="41"/>
      <c r="G1287" s="38"/>
    </row>
    <row r="1288" spans="1:7" x14ac:dyDescent="0.2">
      <c r="A1288" s="61">
        <v>1200</v>
      </c>
      <c r="B1288" s="62"/>
      <c r="C1288" s="27" t="s">
        <v>97</v>
      </c>
      <c r="D1288" s="97">
        <v>-350</v>
      </c>
      <c r="E1288" s="79"/>
      <c r="F1288" s="41"/>
      <c r="G1288" s="38"/>
    </row>
    <row r="1289" spans="1:7" x14ac:dyDescent="0.2">
      <c r="A1289" s="61">
        <v>2200</v>
      </c>
      <c r="B1289" s="9"/>
      <c r="C1289" s="18" t="s">
        <v>44</v>
      </c>
      <c r="D1289" s="97">
        <v>-1500</v>
      </c>
      <c r="E1289" s="79"/>
      <c r="F1289" s="41"/>
      <c r="G1289" s="38"/>
    </row>
    <row r="1290" spans="1:7" x14ac:dyDescent="0.2">
      <c r="A1290" s="61">
        <v>2300</v>
      </c>
      <c r="B1290" s="9"/>
      <c r="C1290" s="18" t="s">
        <v>100</v>
      </c>
      <c r="D1290" s="205">
        <v>-1200</v>
      </c>
      <c r="E1290" s="79"/>
      <c r="F1290" s="41"/>
      <c r="G1290" s="38"/>
    </row>
    <row r="1291" spans="1:7" x14ac:dyDescent="0.2">
      <c r="A1291" s="27" t="s">
        <v>152</v>
      </c>
      <c r="B1291" s="9" t="s">
        <v>157</v>
      </c>
      <c r="C1291" s="4" t="s">
        <v>79</v>
      </c>
      <c r="D1291" s="94"/>
      <c r="E1291" s="79"/>
      <c r="F1291" s="41"/>
      <c r="G1291" s="38"/>
    </row>
    <row r="1292" spans="1:7" x14ac:dyDescent="0.2">
      <c r="A1292" s="9"/>
      <c r="B1292" s="9"/>
      <c r="C1292" s="61" t="s">
        <v>9</v>
      </c>
      <c r="D1292" s="5">
        <f>SUM(D1293:D1293)</f>
        <v>-4610</v>
      </c>
      <c r="E1292" s="79"/>
      <c r="F1292" s="41"/>
      <c r="G1292" s="38"/>
    </row>
    <row r="1293" spans="1:7" x14ac:dyDescent="0.2">
      <c r="A1293" s="9">
        <v>2200</v>
      </c>
      <c r="B1293" s="9"/>
      <c r="C1293" s="27" t="s">
        <v>44</v>
      </c>
      <c r="D1293" s="94">
        <v>-4610</v>
      </c>
      <c r="E1293" s="79"/>
      <c r="F1293" s="41"/>
      <c r="G1293" s="38"/>
    </row>
    <row r="1294" spans="1:7" x14ac:dyDescent="0.2">
      <c r="A1294" s="6" t="s">
        <v>40</v>
      </c>
      <c r="B1294" s="16" t="s">
        <v>71</v>
      </c>
      <c r="C1294" s="90" t="s">
        <v>158</v>
      </c>
      <c r="D1294" s="97"/>
      <c r="E1294" s="17"/>
      <c r="F1294" s="41"/>
      <c r="G1294" s="38"/>
    </row>
    <row r="1295" spans="1:7" x14ac:dyDescent="0.2">
      <c r="A1295" s="61"/>
      <c r="B1295" s="9"/>
      <c r="C1295" s="18" t="s">
        <v>9</v>
      </c>
      <c r="D1295" s="5">
        <f>SUM(D1296:D1296)</f>
        <v>-800</v>
      </c>
      <c r="E1295" s="129"/>
      <c r="F1295" s="41"/>
      <c r="G1295" s="38"/>
    </row>
    <row r="1296" spans="1:7" x14ac:dyDescent="0.2">
      <c r="A1296" s="61">
        <v>2200</v>
      </c>
      <c r="B1296" s="9"/>
      <c r="C1296" s="18" t="s">
        <v>44</v>
      </c>
      <c r="D1296" s="94">
        <v>-800</v>
      </c>
      <c r="E1296" s="238"/>
      <c r="F1296" s="239"/>
      <c r="G1296" s="38"/>
    </row>
    <row r="1297" spans="1:7" x14ac:dyDescent="0.2">
      <c r="A1297" s="6" t="s">
        <v>22</v>
      </c>
      <c r="B1297" s="16" t="s">
        <v>71</v>
      </c>
      <c r="C1297" s="90" t="s">
        <v>79</v>
      </c>
      <c r="D1297" s="97"/>
      <c r="E1297" s="17"/>
      <c r="F1297" s="41"/>
      <c r="G1297" s="38"/>
    </row>
    <row r="1298" spans="1:7" x14ac:dyDescent="0.2">
      <c r="A1298" s="61"/>
      <c r="B1298" s="9"/>
      <c r="C1298" s="18" t="s">
        <v>9</v>
      </c>
      <c r="D1298" s="5">
        <f>SUM(D1299:D1300)</f>
        <v>-1656</v>
      </c>
      <c r="E1298" s="17"/>
      <c r="F1298" s="38"/>
      <c r="G1298" s="38"/>
    </row>
    <row r="1299" spans="1:7" x14ac:dyDescent="0.2">
      <c r="A1299" s="61">
        <v>1100</v>
      </c>
      <c r="B1299" s="9"/>
      <c r="C1299" s="18" t="s">
        <v>31</v>
      </c>
      <c r="D1299" s="94">
        <v>-1179</v>
      </c>
      <c r="E1299" s="238"/>
      <c r="F1299" s="239"/>
      <c r="G1299" s="38"/>
    </row>
    <row r="1300" spans="1:7" x14ac:dyDescent="0.2">
      <c r="A1300" s="61">
        <v>1200</v>
      </c>
      <c r="B1300" s="9"/>
      <c r="C1300" s="18" t="s">
        <v>30</v>
      </c>
      <c r="D1300" s="94">
        <v>-477</v>
      </c>
      <c r="E1300" s="238"/>
      <c r="F1300" s="239"/>
      <c r="G1300" s="38"/>
    </row>
    <row r="1301" spans="1:7" x14ac:dyDescent="0.2">
      <c r="A1301" s="61" t="s">
        <v>195</v>
      </c>
      <c r="B1301" s="9" t="s">
        <v>180</v>
      </c>
      <c r="C1301" s="90" t="s">
        <v>88</v>
      </c>
      <c r="D1301" s="94"/>
      <c r="E1301" s="117"/>
      <c r="F1301" s="119"/>
      <c r="G1301" s="38"/>
    </row>
    <row r="1302" spans="1:7" x14ac:dyDescent="0.2">
      <c r="A1302" s="61"/>
      <c r="B1302" s="9"/>
      <c r="C1302" s="18" t="s">
        <v>9</v>
      </c>
      <c r="D1302" s="201">
        <v>-6715</v>
      </c>
      <c r="E1302" s="117"/>
      <c r="F1302" s="119"/>
      <c r="G1302" s="38"/>
    </row>
    <row r="1303" spans="1:7" x14ac:dyDescent="0.2">
      <c r="A1303" s="61">
        <v>1100</v>
      </c>
      <c r="B1303" s="9"/>
      <c r="C1303" s="18" t="s">
        <v>126</v>
      </c>
      <c r="D1303" s="94">
        <v>-4265</v>
      </c>
      <c r="E1303" s="117"/>
      <c r="F1303" s="119"/>
      <c r="G1303" s="38"/>
    </row>
    <row r="1304" spans="1:7" x14ac:dyDescent="0.2">
      <c r="A1304" s="61">
        <v>2300</v>
      </c>
      <c r="B1304" s="9"/>
      <c r="C1304" s="18" t="s">
        <v>137</v>
      </c>
      <c r="D1304" s="94">
        <v>-2450</v>
      </c>
      <c r="E1304" s="117"/>
      <c r="F1304" s="119"/>
      <c r="G1304" s="38"/>
    </row>
    <row r="1305" spans="1:7" ht="25.5" x14ac:dyDescent="0.2">
      <c r="A1305" s="61" t="s">
        <v>152</v>
      </c>
      <c r="B1305" s="9" t="s">
        <v>203</v>
      </c>
      <c r="C1305" s="21" t="s">
        <v>223</v>
      </c>
      <c r="D1305" s="94"/>
      <c r="E1305" s="17"/>
      <c r="F1305" s="119"/>
      <c r="G1305" s="38"/>
    </row>
    <row r="1306" spans="1:7" x14ac:dyDescent="0.2">
      <c r="A1306" s="61"/>
      <c r="B1306" s="9"/>
      <c r="C1306" s="18" t="s">
        <v>9</v>
      </c>
      <c r="D1306" s="201">
        <f>SUM(D1307:D1308)</f>
        <v>-5838</v>
      </c>
      <c r="E1306" s="238"/>
      <c r="F1306" s="242"/>
      <c r="G1306" s="38"/>
    </row>
    <row r="1307" spans="1:7" x14ac:dyDescent="0.2">
      <c r="A1307" s="61">
        <v>1100</v>
      </c>
      <c r="B1307" s="9"/>
      <c r="C1307" s="18" t="s">
        <v>31</v>
      </c>
      <c r="D1307" s="94">
        <v>-3270</v>
      </c>
      <c r="E1307" s="117"/>
      <c r="F1307" s="119"/>
      <c r="G1307" s="38"/>
    </row>
    <row r="1308" spans="1:7" x14ac:dyDescent="0.2">
      <c r="A1308" s="61">
        <v>1200</v>
      </c>
      <c r="B1308" s="9"/>
      <c r="C1308" s="18" t="s">
        <v>209</v>
      </c>
      <c r="D1308" s="94">
        <v>-2568</v>
      </c>
      <c r="E1308" s="117"/>
      <c r="F1308" s="119"/>
      <c r="G1308" s="38"/>
    </row>
    <row r="1309" spans="1:7" x14ac:dyDescent="0.2">
      <c r="A1309" s="6" t="s">
        <v>98</v>
      </c>
      <c r="B1309" s="14" t="s">
        <v>228</v>
      </c>
      <c r="C1309" s="7" t="s">
        <v>247</v>
      </c>
      <c r="D1309" s="94"/>
      <c r="E1309" s="117"/>
      <c r="F1309" s="119"/>
      <c r="G1309" s="38"/>
    </row>
    <row r="1310" spans="1:7" x14ac:dyDescent="0.2">
      <c r="A1310" s="6"/>
      <c r="B1310" s="20"/>
      <c r="C1310" s="18" t="s">
        <v>9</v>
      </c>
      <c r="D1310" s="132">
        <f>SUM(D1311:D1312)</f>
        <v>-1300</v>
      </c>
      <c r="E1310" s="117"/>
      <c r="F1310" s="119"/>
      <c r="G1310" s="38"/>
    </row>
    <row r="1311" spans="1:7" x14ac:dyDescent="0.2">
      <c r="A1311" s="6">
        <v>2200</v>
      </c>
      <c r="B1311" s="20"/>
      <c r="C1311" s="18" t="s">
        <v>44</v>
      </c>
      <c r="D1311" s="133">
        <v>-900</v>
      </c>
      <c r="E1311" s="117"/>
      <c r="F1311" s="119"/>
      <c r="G1311" s="38"/>
    </row>
    <row r="1312" spans="1:7" x14ac:dyDescent="0.2">
      <c r="A1312" s="6">
        <v>2300</v>
      </c>
      <c r="B1312" s="20"/>
      <c r="C1312" s="18" t="s">
        <v>215</v>
      </c>
      <c r="D1312" s="133">
        <v>-400</v>
      </c>
      <c r="E1312" s="117"/>
      <c r="F1312" s="119"/>
      <c r="G1312" s="38"/>
    </row>
    <row r="1313" spans="1:7" x14ac:dyDescent="0.2">
      <c r="A1313" s="69">
        <v>1111</v>
      </c>
      <c r="B1313" s="20" t="s">
        <v>260</v>
      </c>
      <c r="C1313" s="7" t="s">
        <v>158</v>
      </c>
      <c r="D1313" s="133"/>
      <c r="E1313" s="39"/>
      <c r="G1313" s="38"/>
    </row>
    <row r="1314" spans="1:7" x14ac:dyDescent="0.2">
      <c r="A1314" s="6"/>
      <c r="B1314" s="20"/>
      <c r="C1314" s="18" t="s">
        <v>9</v>
      </c>
      <c r="D1314" s="132">
        <f>SUM(D1315:D1319)</f>
        <v>-4250</v>
      </c>
      <c r="E1314" s="39"/>
      <c r="G1314" s="38"/>
    </row>
    <row r="1315" spans="1:7" x14ac:dyDescent="0.2">
      <c r="A1315" s="6">
        <v>1100</v>
      </c>
      <c r="B1315" s="20"/>
      <c r="C1315" s="18" t="s">
        <v>31</v>
      </c>
      <c r="D1315" s="133">
        <v>1550</v>
      </c>
      <c r="E1315" s="39"/>
      <c r="G1315" s="38"/>
    </row>
    <row r="1316" spans="1:7" x14ac:dyDescent="0.2">
      <c r="A1316" s="6">
        <v>1200</v>
      </c>
      <c r="B1316" s="20"/>
      <c r="C1316" s="18" t="s">
        <v>30</v>
      </c>
      <c r="D1316" s="133">
        <v>-550</v>
      </c>
      <c r="E1316" s="39"/>
      <c r="G1316" s="38"/>
    </row>
    <row r="1317" spans="1:7" x14ac:dyDescent="0.2">
      <c r="A1317" s="6">
        <v>2100</v>
      </c>
      <c r="B1317" s="20"/>
      <c r="C1317" s="18" t="s">
        <v>149</v>
      </c>
      <c r="D1317" s="133">
        <v>-50</v>
      </c>
      <c r="E1317" s="39"/>
      <c r="G1317" s="38"/>
    </row>
    <row r="1318" spans="1:7" x14ac:dyDescent="0.2">
      <c r="A1318" s="6">
        <v>2200</v>
      </c>
      <c r="B1318" s="20"/>
      <c r="C1318" s="18" t="s">
        <v>44</v>
      </c>
      <c r="D1318" s="133">
        <v>-1000</v>
      </c>
      <c r="E1318" s="39"/>
      <c r="G1318" s="38"/>
    </row>
    <row r="1319" spans="1:7" x14ac:dyDescent="0.2">
      <c r="A1319" s="6">
        <v>2300</v>
      </c>
      <c r="B1319" s="20"/>
      <c r="C1319" s="18" t="s">
        <v>137</v>
      </c>
      <c r="D1319" s="133">
        <v>-4200</v>
      </c>
      <c r="E1319" s="39"/>
      <c r="G1319" s="38"/>
    </row>
    <row r="1320" spans="1:7" x14ac:dyDescent="0.2">
      <c r="A1320" s="69">
        <v>6606</v>
      </c>
      <c r="B1320" s="20" t="s">
        <v>260</v>
      </c>
      <c r="C1320" s="7" t="s">
        <v>261</v>
      </c>
      <c r="D1320" s="133"/>
      <c r="E1320" s="117"/>
      <c r="F1320" s="119"/>
      <c r="G1320" s="38"/>
    </row>
    <row r="1321" spans="1:7" x14ac:dyDescent="0.2">
      <c r="A1321" s="6"/>
      <c r="B1321" s="20"/>
      <c r="C1321" s="18" t="s">
        <v>9</v>
      </c>
      <c r="D1321" s="132">
        <v>-130</v>
      </c>
      <c r="E1321" s="117"/>
      <c r="F1321" s="119"/>
      <c r="G1321" s="38"/>
    </row>
    <row r="1322" spans="1:7" x14ac:dyDescent="0.2">
      <c r="A1322" s="6">
        <v>1100</v>
      </c>
      <c r="B1322" s="20"/>
      <c r="C1322" s="18" t="s">
        <v>31</v>
      </c>
      <c r="D1322" s="133">
        <v>-2000</v>
      </c>
      <c r="E1322" s="117"/>
      <c r="F1322" s="119"/>
      <c r="G1322" s="38"/>
    </row>
    <row r="1323" spans="1:7" x14ac:dyDescent="0.2">
      <c r="A1323" s="6">
        <v>1200</v>
      </c>
      <c r="B1323" s="20"/>
      <c r="C1323" s="18" t="s">
        <v>30</v>
      </c>
      <c r="D1323" s="133">
        <v>-1400</v>
      </c>
      <c r="E1323" s="117"/>
      <c r="F1323" s="119"/>
      <c r="G1323" s="38"/>
    </row>
    <row r="1324" spans="1:7" x14ac:dyDescent="0.2">
      <c r="A1324" s="6">
        <v>2100</v>
      </c>
      <c r="B1324" s="20"/>
      <c r="C1324" s="18" t="s">
        <v>149</v>
      </c>
      <c r="D1324" s="133">
        <v>-80</v>
      </c>
      <c r="E1324" s="117"/>
      <c r="F1324" s="119"/>
      <c r="G1324" s="38"/>
    </row>
    <row r="1325" spans="1:7" x14ac:dyDescent="0.2">
      <c r="A1325" s="6">
        <v>2300</v>
      </c>
      <c r="B1325" s="20"/>
      <c r="C1325" s="18" t="s">
        <v>137</v>
      </c>
      <c r="D1325" s="133">
        <v>4850</v>
      </c>
      <c r="E1325" s="117"/>
      <c r="F1325" s="119"/>
      <c r="G1325" s="38"/>
    </row>
    <row r="1326" spans="1:7" x14ac:dyDescent="0.2">
      <c r="A1326" s="6">
        <v>2200</v>
      </c>
      <c r="B1326" s="20"/>
      <c r="C1326" s="18" t="s">
        <v>44</v>
      </c>
      <c r="D1326" s="133">
        <v>-1500</v>
      </c>
      <c r="E1326" s="117"/>
      <c r="F1326" s="119"/>
      <c r="G1326" s="38"/>
    </row>
    <row r="1327" spans="1:7" x14ac:dyDescent="0.2">
      <c r="A1327" s="61" t="s">
        <v>22</v>
      </c>
      <c r="B1327" s="16" t="s">
        <v>270</v>
      </c>
      <c r="C1327" s="7" t="s">
        <v>171</v>
      </c>
      <c r="D1327" s="5"/>
      <c r="E1327" s="17"/>
      <c r="F1327" s="119"/>
      <c r="G1327" s="38"/>
    </row>
    <row r="1328" spans="1:7" x14ac:dyDescent="0.2">
      <c r="A1328" s="6"/>
      <c r="B1328" s="20"/>
      <c r="C1328" s="18" t="s">
        <v>9</v>
      </c>
      <c r="D1328" s="132">
        <f>D1329+D1330+D1331</f>
        <v>-1745</v>
      </c>
      <c r="E1328" s="38"/>
      <c r="F1328" s="119"/>
      <c r="G1328" s="38"/>
    </row>
    <row r="1329" spans="1:7" ht="12.75" customHeight="1" x14ac:dyDescent="0.2">
      <c r="A1329" s="6">
        <v>1100</v>
      </c>
      <c r="B1329" s="20"/>
      <c r="C1329" s="9" t="s">
        <v>276</v>
      </c>
      <c r="D1329" s="133">
        <v>-982</v>
      </c>
      <c r="E1329" s="238"/>
      <c r="F1329" s="242"/>
      <c r="G1329" s="38"/>
    </row>
    <row r="1330" spans="1:7" x14ac:dyDescent="0.2">
      <c r="A1330" s="8">
        <v>1200</v>
      </c>
      <c r="B1330" s="9"/>
      <c r="C1330" s="65" t="s">
        <v>30</v>
      </c>
      <c r="D1330" s="94">
        <v>-1063</v>
      </c>
      <c r="E1330" s="238"/>
      <c r="F1330" s="242"/>
      <c r="G1330" s="38"/>
    </row>
    <row r="1331" spans="1:7" x14ac:dyDescent="0.2">
      <c r="A1331" s="8">
        <v>5200</v>
      </c>
      <c r="B1331" s="9"/>
      <c r="C1331" s="9" t="s">
        <v>285</v>
      </c>
      <c r="D1331" s="94">
        <v>300</v>
      </c>
      <c r="E1331" s="38"/>
      <c r="F1331" s="119"/>
      <c r="G1331" s="38"/>
    </row>
    <row r="1332" spans="1:7" x14ac:dyDescent="0.2">
      <c r="A1332" s="61" t="s">
        <v>32</v>
      </c>
      <c r="B1332" s="16" t="s">
        <v>270</v>
      </c>
      <c r="C1332" s="7" t="s">
        <v>286</v>
      </c>
      <c r="D1332" s="5"/>
      <c r="E1332" s="38"/>
      <c r="F1332" s="119"/>
      <c r="G1332" s="38"/>
    </row>
    <row r="1333" spans="1:7" x14ac:dyDescent="0.2">
      <c r="A1333" s="6"/>
      <c r="B1333" s="20"/>
      <c r="C1333" s="18" t="s">
        <v>9</v>
      </c>
      <c r="D1333" s="132">
        <f>D1334+D1335+D1336</f>
        <v>-1130</v>
      </c>
      <c r="E1333" s="38"/>
      <c r="F1333" s="119"/>
      <c r="G1333" s="38"/>
    </row>
    <row r="1334" spans="1:7" x14ac:dyDescent="0.2">
      <c r="A1334" s="6">
        <v>1200</v>
      </c>
      <c r="B1334" s="20"/>
      <c r="C1334" s="65" t="s">
        <v>30</v>
      </c>
      <c r="D1334" s="133">
        <v>570</v>
      </c>
      <c r="E1334" s="238"/>
      <c r="F1334" s="242"/>
      <c r="G1334" s="38"/>
    </row>
    <row r="1335" spans="1:7" x14ac:dyDescent="0.2">
      <c r="A1335" s="16">
        <v>2200</v>
      </c>
      <c r="B1335" s="16"/>
      <c r="C1335" s="16" t="s">
        <v>272</v>
      </c>
      <c r="D1335" s="97">
        <v>-500</v>
      </c>
      <c r="E1335" s="148"/>
      <c r="F1335" s="38"/>
      <c r="G1335" s="38"/>
    </row>
    <row r="1336" spans="1:7" x14ac:dyDescent="0.2">
      <c r="A1336" s="16">
        <v>2300</v>
      </c>
      <c r="B1336" s="16"/>
      <c r="C1336" s="16" t="s">
        <v>281</v>
      </c>
      <c r="D1336" s="97">
        <v>-1200</v>
      </c>
      <c r="E1336" s="38"/>
      <c r="F1336" s="38"/>
      <c r="G1336" s="38"/>
    </row>
    <row r="1337" spans="1:7" x14ac:dyDescent="0.2">
      <c r="A1337" s="74" t="s">
        <v>32</v>
      </c>
      <c r="B1337" s="16" t="s">
        <v>16</v>
      </c>
      <c r="C1337" s="26" t="s">
        <v>57</v>
      </c>
      <c r="D1337" s="97"/>
      <c r="E1337" s="38"/>
      <c r="F1337" s="38"/>
      <c r="G1337" s="38"/>
    </row>
    <row r="1338" spans="1:7" x14ac:dyDescent="0.2">
      <c r="A1338" s="61"/>
      <c r="B1338" s="9"/>
      <c r="C1338" s="18" t="s">
        <v>9</v>
      </c>
      <c r="D1338" s="98">
        <f>D1339</f>
        <v>-445</v>
      </c>
      <c r="E1338" s="38"/>
      <c r="F1338" s="38"/>
      <c r="G1338" s="38"/>
    </row>
    <row r="1339" spans="1:7" x14ac:dyDescent="0.2">
      <c r="A1339" s="6">
        <v>2300</v>
      </c>
      <c r="B1339" s="20"/>
      <c r="C1339" s="18" t="s">
        <v>54</v>
      </c>
      <c r="D1339" s="97">
        <v>-445</v>
      </c>
      <c r="E1339" s="38"/>
      <c r="F1339" s="38"/>
      <c r="G1339" s="38"/>
    </row>
    <row r="1340" spans="1:7" ht="25.5" x14ac:dyDescent="0.2">
      <c r="A1340" s="74" t="s">
        <v>32</v>
      </c>
      <c r="B1340" s="20" t="s">
        <v>33</v>
      </c>
      <c r="C1340" s="21" t="s">
        <v>314</v>
      </c>
      <c r="D1340" s="97"/>
      <c r="E1340" s="38"/>
      <c r="F1340" s="38"/>
      <c r="G1340" s="38"/>
    </row>
    <row r="1341" spans="1:7" x14ac:dyDescent="0.2">
      <c r="A1341" s="6"/>
      <c r="B1341" s="20"/>
      <c r="C1341" s="18" t="s">
        <v>9</v>
      </c>
      <c r="D1341" s="98">
        <f>D1342+D1343</f>
        <v>-2032</v>
      </c>
      <c r="E1341" s="38"/>
      <c r="F1341" s="38"/>
      <c r="G1341" s="38"/>
    </row>
    <row r="1342" spans="1:7" x14ac:dyDescent="0.2">
      <c r="A1342" s="6">
        <v>1100</v>
      </c>
      <c r="B1342" s="20"/>
      <c r="C1342" s="9" t="s">
        <v>276</v>
      </c>
      <c r="D1342" s="97">
        <v>-1638</v>
      </c>
      <c r="E1342" s="38"/>
      <c r="F1342" s="38"/>
      <c r="G1342" s="38"/>
    </row>
    <row r="1343" spans="1:7" x14ac:dyDescent="0.2">
      <c r="A1343" s="8">
        <v>1200</v>
      </c>
      <c r="B1343" s="9"/>
      <c r="C1343" s="65" t="s">
        <v>30</v>
      </c>
      <c r="D1343" s="97">
        <v>-394</v>
      </c>
      <c r="E1343" s="38"/>
      <c r="F1343" s="38"/>
      <c r="G1343" s="38"/>
    </row>
    <row r="1344" spans="1:7" ht="25.5" x14ac:dyDescent="0.2">
      <c r="A1344" s="6" t="s">
        <v>41</v>
      </c>
      <c r="B1344" s="20" t="s">
        <v>16</v>
      </c>
      <c r="C1344" s="21" t="s">
        <v>319</v>
      </c>
      <c r="D1344" s="97"/>
      <c r="E1344" s="38"/>
      <c r="F1344" s="38"/>
      <c r="G1344" s="38"/>
    </row>
    <row r="1345" spans="1:7" x14ac:dyDescent="0.2">
      <c r="A1345" s="6"/>
      <c r="B1345" s="20"/>
      <c r="C1345" s="18" t="s">
        <v>9</v>
      </c>
      <c r="D1345" s="98">
        <f>D1346</f>
        <v>-1120</v>
      </c>
      <c r="E1345" s="38"/>
      <c r="F1345" s="38"/>
      <c r="G1345" s="38"/>
    </row>
    <row r="1346" spans="1:7" x14ac:dyDescent="0.2">
      <c r="A1346" s="16">
        <v>2200</v>
      </c>
      <c r="B1346" s="16"/>
      <c r="C1346" s="16" t="s">
        <v>44</v>
      </c>
      <c r="D1346" s="97">
        <v>-1120</v>
      </c>
      <c r="E1346" s="38"/>
      <c r="F1346" s="38"/>
      <c r="G1346" s="38"/>
    </row>
    <row r="1347" spans="1:7" x14ac:dyDescent="0.2">
      <c r="A1347" s="6" t="s">
        <v>41</v>
      </c>
      <c r="B1347" s="20" t="s">
        <v>16</v>
      </c>
      <c r="C1347" s="21" t="s">
        <v>320</v>
      </c>
      <c r="D1347" s="97"/>
      <c r="E1347" s="38"/>
      <c r="F1347" s="38"/>
      <c r="G1347" s="38"/>
    </row>
    <row r="1348" spans="1:7" ht="25.5" customHeight="1" x14ac:dyDescent="0.2">
      <c r="A1348" s="6"/>
      <c r="B1348" s="20"/>
      <c r="C1348" s="18" t="s">
        <v>9</v>
      </c>
      <c r="D1348" s="98">
        <f>D1349</f>
        <v>-880</v>
      </c>
      <c r="E1348" s="238"/>
      <c r="F1348" s="239"/>
      <c r="G1348" s="38"/>
    </row>
    <row r="1349" spans="1:7" x14ac:dyDescent="0.2">
      <c r="A1349" s="16">
        <v>2200</v>
      </c>
      <c r="B1349" s="16"/>
      <c r="C1349" s="16" t="s">
        <v>44</v>
      </c>
      <c r="D1349" s="97">
        <v>-880</v>
      </c>
      <c r="E1349" s="38"/>
      <c r="F1349" s="38"/>
      <c r="G1349" s="38"/>
    </row>
    <row r="1350" spans="1:7" x14ac:dyDescent="0.2">
      <c r="A1350" s="6" t="s">
        <v>41</v>
      </c>
      <c r="B1350" s="20" t="s">
        <v>16</v>
      </c>
      <c r="C1350" s="21" t="s">
        <v>321</v>
      </c>
      <c r="D1350" s="97"/>
      <c r="E1350" s="38"/>
      <c r="F1350" s="38"/>
      <c r="G1350" s="38"/>
    </row>
    <row r="1351" spans="1:7" x14ac:dyDescent="0.2">
      <c r="A1351" s="6"/>
      <c r="B1351" s="20"/>
      <c r="C1351" s="18" t="s">
        <v>9</v>
      </c>
      <c r="D1351" s="98">
        <f>D1352</f>
        <v>-280</v>
      </c>
      <c r="E1351" s="38"/>
      <c r="F1351" s="38"/>
      <c r="G1351" s="38"/>
    </row>
    <row r="1352" spans="1:7" x14ac:dyDescent="0.2">
      <c r="A1352" s="16">
        <v>2200</v>
      </c>
      <c r="B1352" s="16"/>
      <c r="C1352" s="16" t="s">
        <v>44</v>
      </c>
      <c r="D1352" s="97">
        <v>-280</v>
      </c>
      <c r="E1352" s="38"/>
      <c r="F1352" s="38"/>
      <c r="G1352" s="38"/>
    </row>
    <row r="1353" spans="1:7" x14ac:dyDescent="0.2">
      <c r="A1353" s="6" t="s">
        <v>41</v>
      </c>
      <c r="B1353" s="20" t="s">
        <v>16</v>
      </c>
      <c r="C1353" s="21" t="s">
        <v>322</v>
      </c>
      <c r="D1353" s="97"/>
      <c r="E1353" s="38"/>
      <c r="F1353" s="38"/>
      <c r="G1353" s="38"/>
    </row>
    <row r="1354" spans="1:7" x14ac:dyDescent="0.2">
      <c r="A1354" s="6"/>
      <c r="B1354" s="20"/>
      <c r="C1354" s="18" t="s">
        <v>9</v>
      </c>
      <c r="D1354" s="98">
        <f>D1355</f>
        <v>-500</v>
      </c>
      <c r="E1354" s="38"/>
      <c r="F1354" s="38"/>
      <c r="G1354" s="38"/>
    </row>
    <row r="1355" spans="1:7" x14ac:dyDescent="0.2">
      <c r="A1355" s="16">
        <v>2200</v>
      </c>
      <c r="B1355" s="16"/>
      <c r="C1355" s="16" t="s">
        <v>44</v>
      </c>
      <c r="D1355" s="97">
        <v>-500</v>
      </c>
      <c r="E1355" s="38"/>
      <c r="F1355" s="38"/>
      <c r="G1355" s="38"/>
    </row>
    <row r="1356" spans="1:7" ht="25.5" x14ac:dyDescent="0.2">
      <c r="A1356" s="6" t="s">
        <v>41</v>
      </c>
      <c r="B1356" s="20" t="s">
        <v>16</v>
      </c>
      <c r="C1356" s="21" t="s">
        <v>333</v>
      </c>
      <c r="D1356" s="97"/>
      <c r="E1356" s="38"/>
      <c r="F1356" s="38"/>
      <c r="G1356" s="38"/>
    </row>
    <row r="1357" spans="1:7" x14ac:dyDescent="0.2">
      <c r="A1357" s="6"/>
      <c r="B1357" s="20"/>
      <c r="C1357" s="18" t="s">
        <v>9</v>
      </c>
      <c r="D1357" s="98">
        <f>D1358</f>
        <v>-700</v>
      </c>
      <c r="E1357" s="38"/>
      <c r="F1357" s="38"/>
      <c r="G1357" s="38"/>
    </row>
    <row r="1358" spans="1:7" x14ac:dyDescent="0.2">
      <c r="A1358" s="16">
        <v>2200</v>
      </c>
      <c r="B1358" s="16"/>
      <c r="C1358" s="16" t="s">
        <v>44</v>
      </c>
      <c r="D1358" s="97">
        <v>-700</v>
      </c>
      <c r="E1358" s="38"/>
      <c r="F1358" s="38"/>
      <c r="G1358" s="38"/>
    </row>
    <row r="1359" spans="1:7" ht="15" x14ac:dyDescent="0.25">
      <c r="A1359" s="61" t="s">
        <v>40</v>
      </c>
      <c r="B1359" s="163" t="s">
        <v>70</v>
      </c>
      <c r="C1359" s="7" t="s">
        <v>77</v>
      </c>
      <c r="D1359" s="94"/>
      <c r="E1359" s="38"/>
      <c r="F1359" s="38"/>
      <c r="G1359" s="38"/>
    </row>
    <row r="1360" spans="1:7" ht="15" x14ac:dyDescent="0.25">
      <c r="A1360" s="61"/>
      <c r="B1360" s="163"/>
      <c r="C1360" s="65" t="s">
        <v>336</v>
      </c>
      <c r="D1360" s="198">
        <f>D1361+D1362</f>
        <v>-6731</v>
      </c>
      <c r="E1360" s="38"/>
      <c r="F1360" s="38"/>
      <c r="G1360" s="38"/>
    </row>
    <row r="1361" spans="1:7" x14ac:dyDescent="0.2">
      <c r="A1361" s="61">
        <v>1100</v>
      </c>
      <c r="B1361" s="14"/>
      <c r="C1361" s="65" t="s">
        <v>126</v>
      </c>
      <c r="D1361" s="94">
        <v>-2460</v>
      </c>
      <c r="E1361" s="38"/>
      <c r="F1361" s="38"/>
      <c r="G1361" s="38"/>
    </row>
    <row r="1362" spans="1:7" x14ac:dyDescent="0.2">
      <c r="A1362" s="6">
        <v>1200</v>
      </c>
      <c r="B1362" s="71"/>
      <c r="C1362" s="72" t="s">
        <v>30</v>
      </c>
      <c r="D1362" s="203">
        <v>-4271</v>
      </c>
      <c r="E1362" s="38"/>
      <c r="F1362" s="38"/>
      <c r="G1362" s="38"/>
    </row>
    <row r="1363" spans="1:7" ht="25.5" x14ac:dyDescent="0.2">
      <c r="A1363" s="91" t="s">
        <v>41</v>
      </c>
      <c r="B1363" s="9" t="s">
        <v>70</v>
      </c>
      <c r="C1363" s="4" t="s">
        <v>390</v>
      </c>
      <c r="D1363" s="8"/>
      <c r="E1363" s="79"/>
      <c r="F1363" s="38"/>
      <c r="G1363" s="38"/>
    </row>
    <row r="1364" spans="1:7" x14ac:dyDescent="0.2">
      <c r="A1364" s="8"/>
      <c r="B1364" s="9"/>
      <c r="C1364" s="9" t="s">
        <v>9</v>
      </c>
      <c r="D1364" s="66">
        <f>D1365</f>
        <v>-69450</v>
      </c>
      <c r="E1364" s="79"/>
      <c r="F1364" s="38"/>
      <c r="G1364" s="38"/>
    </row>
    <row r="1365" spans="1:7" x14ac:dyDescent="0.2">
      <c r="A1365" s="25">
        <v>5200</v>
      </c>
      <c r="B1365" s="29"/>
      <c r="C1365" s="82" t="s">
        <v>62</v>
      </c>
      <c r="D1365" s="34">
        <v>-69450</v>
      </c>
      <c r="E1365" s="79"/>
      <c r="F1365" s="38"/>
      <c r="G1365" s="38"/>
    </row>
    <row r="1366" spans="1:7" x14ac:dyDescent="0.2">
      <c r="A1366" s="6" t="s">
        <v>32</v>
      </c>
      <c r="B1366" s="20" t="s">
        <v>16</v>
      </c>
      <c r="C1366" s="21" t="s">
        <v>57</v>
      </c>
      <c r="D1366" s="97"/>
      <c r="E1366" s="38"/>
      <c r="F1366" s="38"/>
      <c r="G1366" s="38"/>
    </row>
    <row r="1367" spans="1:7" x14ac:dyDescent="0.2">
      <c r="A1367" s="6"/>
      <c r="B1367" s="20"/>
      <c r="C1367" s="18" t="s">
        <v>9</v>
      </c>
      <c r="D1367" s="98">
        <f>D1368</f>
        <v>-62288</v>
      </c>
      <c r="E1367" s="38"/>
      <c r="F1367" s="38"/>
      <c r="G1367" s="38"/>
    </row>
    <row r="1368" spans="1:7" x14ac:dyDescent="0.2">
      <c r="A1368" s="16">
        <v>2300</v>
      </c>
      <c r="B1368" s="16"/>
      <c r="C1368" s="16" t="s">
        <v>54</v>
      </c>
      <c r="D1368" s="97">
        <v>-62288</v>
      </c>
      <c r="E1368" s="38"/>
      <c r="F1368" s="38"/>
      <c r="G1368" s="38"/>
    </row>
    <row r="1369" spans="1:7" ht="25.5" x14ac:dyDescent="0.2">
      <c r="A1369" s="61" t="s">
        <v>26</v>
      </c>
      <c r="B1369" s="65" t="s">
        <v>16</v>
      </c>
      <c r="C1369" s="7" t="s">
        <v>27</v>
      </c>
      <c r="D1369" s="94"/>
      <c r="E1369" s="17"/>
      <c r="F1369" s="38"/>
      <c r="G1369" s="38"/>
    </row>
    <row r="1370" spans="1:7" x14ac:dyDescent="0.2">
      <c r="A1370" s="6"/>
      <c r="B1370" s="20"/>
      <c r="C1370" s="18" t="s">
        <v>9</v>
      </c>
      <c r="D1370" s="132">
        <f>D1371</f>
        <v>-10792</v>
      </c>
      <c r="E1370" s="38"/>
      <c r="F1370" s="38"/>
      <c r="G1370" s="38"/>
    </row>
    <row r="1371" spans="1:7" x14ac:dyDescent="0.2">
      <c r="A1371" s="8">
        <v>6000</v>
      </c>
      <c r="B1371" s="9"/>
      <c r="C1371" s="9" t="s">
        <v>28</v>
      </c>
      <c r="D1371" s="94">
        <v>-10792</v>
      </c>
      <c r="E1371" s="17"/>
      <c r="F1371" s="38"/>
      <c r="G1371" s="38"/>
    </row>
    <row r="1372" spans="1:7" x14ac:dyDescent="0.2">
      <c r="A1372" s="16" t="s">
        <v>114</v>
      </c>
      <c r="B1372" s="16" t="s">
        <v>45</v>
      </c>
      <c r="C1372" s="63" t="s">
        <v>77</v>
      </c>
      <c r="D1372" s="161"/>
      <c r="E1372" s="17"/>
      <c r="F1372" s="38"/>
      <c r="G1372" s="38"/>
    </row>
    <row r="1373" spans="1:7" x14ac:dyDescent="0.2">
      <c r="A1373" s="16"/>
      <c r="B1373" s="16"/>
      <c r="C1373" s="34" t="s">
        <v>9</v>
      </c>
      <c r="D1373" s="132">
        <f>SUM(D1374:D1376)</f>
        <v>-2205</v>
      </c>
      <c r="E1373" s="17"/>
      <c r="F1373" s="38"/>
      <c r="G1373" s="38"/>
    </row>
    <row r="1374" spans="1:7" x14ac:dyDescent="0.2">
      <c r="A1374" s="16">
        <v>2200</v>
      </c>
      <c r="B1374" s="16"/>
      <c r="C1374" s="34" t="s">
        <v>44</v>
      </c>
      <c r="D1374" s="115">
        <v>-700</v>
      </c>
      <c r="E1374" s="17"/>
      <c r="F1374" s="38"/>
      <c r="G1374" s="38"/>
    </row>
    <row r="1375" spans="1:7" x14ac:dyDescent="0.2">
      <c r="A1375" s="16">
        <v>2300</v>
      </c>
      <c r="B1375" s="26"/>
      <c r="C1375" s="34" t="s">
        <v>215</v>
      </c>
      <c r="D1375" s="115">
        <v>-785</v>
      </c>
      <c r="E1375" s="17"/>
      <c r="F1375" s="38"/>
      <c r="G1375" s="38"/>
    </row>
    <row r="1376" spans="1:7" x14ac:dyDescent="0.2">
      <c r="A1376" s="16">
        <v>7200</v>
      </c>
      <c r="B1376" s="26"/>
      <c r="C1376" s="34" t="s">
        <v>17</v>
      </c>
      <c r="D1376" s="115">
        <v>-720</v>
      </c>
      <c r="E1376" s="17"/>
      <c r="F1376" s="38"/>
      <c r="G1376" s="38"/>
    </row>
    <row r="1377" spans="1:7" x14ac:dyDescent="0.2">
      <c r="A1377" s="16" t="s">
        <v>101</v>
      </c>
      <c r="B1377" s="16" t="s">
        <v>45</v>
      </c>
      <c r="C1377" s="63" t="s">
        <v>361</v>
      </c>
      <c r="D1377" s="115"/>
      <c r="E1377" s="17"/>
      <c r="F1377" s="38"/>
      <c r="G1377" s="38"/>
    </row>
    <row r="1378" spans="1:7" x14ac:dyDescent="0.2">
      <c r="A1378" s="16"/>
      <c r="B1378" s="26"/>
      <c r="C1378" s="34" t="s">
        <v>9</v>
      </c>
      <c r="D1378" s="132">
        <f>D1379</f>
        <v>-1610</v>
      </c>
      <c r="E1378" s="17"/>
      <c r="F1378" s="38"/>
      <c r="G1378" s="38"/>
    </row>
    <row r="1379" spans="1:7" x14ac:dyDescent="0.2">
      <c r="A1379" s="34">
        <v>2300</v>
      </c>
      <c r="B1379" s="26"/>
      <c r="C1379" s="34" t="s">
        <v>362</v>
      </c>
      <c r="D1379" s="115">
        <v>-1610</v>
      </c>
      <c r="E1379" s="17"/>
      <c r="F1379" s="38"/>
      <c r="G1379" s="38"/>
    </row>
    <row r="1380" spans="1:7" ht="25.5" x14ac:dyDescent="0.2">
      <c r="A1380" s="187" t="s">
        <v>53</v>
      </c>
      <c r="B1380" s="16" t="s">
        <v>16</v>
      </c>
      <c r="C1380" s="188" t="s">
        <v>384</v>
      </c>
      <c r="D1380" s="115"/>
      <c r="E1380" s="17"/>
      <c r="F1380" s="38"/>
      <c r="G1380" s="38"/>
    </row>
    <row r="1381" spans="1:7" x14ac:dyDescent="0.2">
      <c r="A1381" s="34"/>
      <c r="B1381" s="16"/>
      <c r="C1381" s="34" t="s">
        <v>9</v>
      </c>
      <c r="D1381" s="161">
        <f>D1382</f>
        <v>-400</v>
      </c>
      <c r="E1381" s="38"/>
      <c r="F1381" s="38"/>
      <c r="G1381" s="38"/>
    </row>
    <row r="1382" spans="1:7" x14ac:dyDescent="0.2">
      <c r="A1382" s="34">
        <v>2300</v>
      </c>
      <c r="B1382" s="16"/>
      <c r="C1382" s="34" t="s">
        <v>54</v>
      </c>
      <c r="D1382" s="115">
        <v>-400</v>
      </c>
      <c r="E1382" s="17"/>
      <c r="F1382" s="38"/>
      <c r="G1382" s="38"/>
    </row>
    <row r="1383" spans="1:7" x14ac:dyDescent="0.2">
      <c r="A1383" s="187" t="s">
        <v>32</v>
      </c>
      <c r="B1383" s="16" t="s">
        <v>16</v>
      </c>
      <c r="C1383" s="63" t="s">
        <v>386</v>
      </c>
      <c r="D1383" s="115"/>
      <c r="E1383" s="17"/>
      <c r="F1383" s="38"/>
      <c r="G1383" s="38"/>
    </row>
    <row r="1384" spans="1:7" x14ac:dyDescent="0.2">
      <c r="A1384" s="34"/>
      <c r="B1384" s="16"/>
      <c r="C1384" s="34" t="s">
        <v>9</v>
      </c>
      <c r="D1384" s="161">
        <f>D1385</f>
        <v>-412</v>
      </c>
      <c r="E1384" s="38"/>
      <c r="F1384" s="38"/>
      <c r="G1384" s="38"/>
    </row>
    <row r="1385" spans="1:7" x14ac:dyDescent="0.2">
      <c r="A1385" s="34">
        <v>1100</v>
      </c>
      <c r="B1385" s="16"/>
      <c r="C1385" s="34" t="s">
        <v>31</v>
      </c>
      <c r="D1385" s="115">
        <v>-412</v>
      </c>
      <c r="E1385" s="17"/>
      <c r="F1385" s="38"/>
      <c r="G1385" s="38"/>
    </row>
    <row r="1386" spans="1:7" x14ac:dyDescent="0.2">
      <c r="A1386" s="187" t="s">
        <v>41</v>
      </c>
      <c r="B1386" s="16" t="s">
        <v>16</v>
      </c>
      <c r="C1386" s="63" t="s">
        <v>423</v>
      </c>
      <c r="D1386" s="115"/>
      <c r="E1386" s="17"/>
      <c r="F1386" s="38"/>
      <c r="G1386" s="38"/>
    </row>
    <row r="1387" spans="1:7" x14ac:dyDescent="0.2">
      <c r="A1387" s="34"/>
      <c r="B1387" s="16"/>
      <c r="C1387" s="34" t="s">
        <v>9</v>
      </c>
      <c r="D1387" s="161">
        <f>D1388</f>
        <v>-62</v>
      </c>
      <c r="E1387" s="38"/>
      <c r="F1387" s="38"/>
      <c r="G1387" s="38"/>
    </row>
    <row r="1388" spans="1:7" x14ac:dyDescent="0.2">
      <c r="A1388" s="16">
        <v>2200</v>
      </c>
      <c r="B1388" s="16"/>
      <c r="C1388" s="34" t="s">
        <v>44</v>
      </c>
      <c r="D1388" s="115">
        <v>-62</v>
      </c>
      <c r="E1388" s="17"/>
      <c r="F1388" s="38"/>
      <c r="G1388" s="38"/>
    </row>
    <row r="1389" spans="1:7" x14ac:dyDescent="0.2">
      <c r="A1389" s="74" t="s">
        <v>22</v>
      </c>
      <c r="B1389" s="16" t="s">
        <v>16</v>
      </c>
      <c r="C1389" s="63" t="s">
        <v>424</v>
      </c>
      <c r="D1389" s="115"/>
      <c r="E1389" s="17"/>
      <c r="F1389" s="38"/>
      <c r="G1389" s="38"/>
    </row>
    <row r="1390" spans="1:7" x14ac:dyDescent="0.2">
      <c r="A1390" s="16"/>
      <c r="B1390" s="16"/>
      <c r="C1390" s="34" t="s">
        <v>9</v>
      </c>
      <c r="D1390" s="161">
        <f>D1391</f>
        <v>-1600</v>
      </c>
      <c r="E1390" s="38"/>
      <c r="F1390" s="38"/>
      <c r="G1390" s="38"/>
    </row>
    <row r="1391" spans="1:7" x14ac:dyDescent="0.2">
      <c r="A1391" s="25">
        <v>5200</v>
      </c>
      <c r="B1391" s="29"/>
      <c r="C1391" s="82" t="s">
        <v>62</v>
      </c>
      <c r="D1391" s="115">
        <v>-1600</v>
      </c>
      <c r="E1391" s="17"/>
      <c r="F1391" s="38"/>
      <c r="G1391" s="38"/>
    </row>
    <row r="1392" spans="1:7" x14ac:dyDescent="0.2">
      <c r="A1392" s="19"/>
      <c r="B1392" s="19"/>
      <c r="C1392" s="186"/>
      <c r="D1392" s="233"/>
      <c r="E1392" s="17"/>
      <c r="F1392" s="38"/>
      <c r="G1392" s="38"/>
    </row>
    <row r="1393" spans="1:10" x14ac:dyDescent="0.2">
      <c r="A1393" s="186"/>
      <c r="B1393" s="19"/>
      <c r="C1393" s="186"/>
      <c r="D1393" s="186"/>
      <c r="E1393" s="17"/>
      <c r="F1393" s="38"/>
      <c r="G1393" s="38"/>
    </row>
    <row r="1394" spans="1:10" x14ac:dyDescent="0.2">
      <c r="A1394" s="186"/>
      <c r="B1394" s="185"/>
      <c r="C1394" s="186"/>
      <c r="D1394" s="186"/>
      <c r="E1394" s="17"/>
      <c r="F1394" s="38"/>
      <c r="G1394" s="38"/>
    </row>
    <row r="1395" spans="1:10" x14ac:dyDescent="0.2">
      <c r="A1395" s="19"/>
      <c r="B1395" s="19"/>
      <c r="C1395" s="19"/>
      <c r="D1395" s="19"/>
      <c r="E1395" s="38"/>
      <c r="F1395" s="38"/>
      <c r="G1395" s="38"/>
    </row>
    <row r="1396" spans="1:10" x14ac:dyDescent="0.2">
      <c r="A1396" s="19"/>
      <c r="C1396" s="185" t="s">
        <v>379</v>
      </c>
      <c r="D1396" s="19"/>
      <c r="E1396" s="38"/>
      <c r="F1396" s="38"/>
      <c r="G1396" s="38"/>
    </row>
    <row r="1397" spans="1:10" ht="38.25" x14ac:dyDescent="0.2">
      <c r="A1397" s="19"/>
      <c r="B1397" s="19"/>
      <c r="C1397" s="23" t="s">
        <v>380</v>
      </c>
      <c r="D1397" s="19">
        <v>29763</v>
      </c>
      <c r="E1397" s="38"/>
      <c r="F1397" s="38"/>
      <c r="G1397" s="38"/>
    </row>
    <row r="1398" spans="1:10" ht="89.25" x14ac:dyDescent="0.2">
      <c r="A1398" s="19"/>
      <c r="B1398" s="19"/>
      <c r="C1398" s="206" t="s">
        <v>389</v>
      </c>
      <c r="D1398" s="19">
        <v>82237</v>
      </c>
      <c r="E1398" s="38"/>
      <c r="F1398" s="38"/>
      <c r="G1398" s="38"/>
    </row>
    <row r="1399" spans="1:10" x14ac:dyDescent="0.2">
      <c r="A1399" s="19"/>
      <c r="B1399" s="19"/>
      <c r="C1399" s="23"/>
      <c r="D1399" s="19"/>
      <c r="E1399" s="38"/>
      <c r="F1399" s="38"/>
      <c r="G1399" s="38"/>
    </row>
    <row r="1400" spans="1:10" x14ac:dyDescent="0.2">
      <c r="F1400" s="38"/>
      <c r="G1400" s="38"/>
    </row>
    <row r="1401" spans="1:10" x14ac:dyDescent="0.2">
      <c r="A1401" s="254" t="s">
        <v>12</v>
      </c>
      <c r="B1401" s="254"/>
      <c r="C1401" s="254"/>
      <c r="D1401" s="254"/>
      <c r="F1401" s="38"/>
      <c r="G1401" s="38"/>
    </row>
    <row r="1402" spans="1:10" x14ac:dyDescent="0.2">
      <c r="A1402" s="162"/>
      <c r="B1402" s="162"/>
      <c r="C1402" s="162"/>
      <c r="D1402" s="162"/>
      <c r="F1402" s="38"/>
      <c r="G1402" s="38"/>
    </row>
    <row r="1403" spans="1:10" x14ac:dyDescent="0.2">
      <c r="A1403" s="2" t="s">
        <v>13</v>
      </c>
      <c r="B1403" s="2"/>
      <c r="D1403" s="1"/>
      <c r="F1403" s="38"/>
      <c r="G1403" s="38"/>
    </row>
    <row r="1404" spans="1:10" x14ac:dyDescent="0.2">
      <c r="B1404" s="1"/>
      <c r="C1404" s="2"/>
      <c r="D1404" s="1"/>
      <c r="F1404" s="38"/>
      <c r="G1404" s="38"/>
    </row>
    <row r="1405" spans="1:10" x14ac:dyDescent="0.2">
      <c r="A1405" s="3" t="s">
        <v>2</v>
      </c>
      <c r="B1405" s="4" t="s">
        <v>3</v>
      </c>
      <c r="C1405" s="5" t="s">
        <v>3</v>
      </c>
      <c r="D1405" s="28" t="s">
        <v>4</v>
      </c>
      <c r="F1405" s="38"/>
    </row>
    <row r="1406" spans="1:10" x14ac:dyDescent="0.2">
      <c r="A1406" s="15"/>
      <c r="B1406" s="14"/>
      <c r="C1406" s="14"/>
      <c r="D1406" s="13"/>
      <c r="E1406" s="79"/>
      <c r="F1406" s="38"/>
      <c r="H1406" s="36"/>
      <c r="J1406" s="40"/>
    </row>
    <row r="1407" spans="1:10" x14ac:dyDescent="0.2">
      <c r="A1407" s="43"/>
      <c r="B1407" s="43"/>
      <c r="C1407" s="43"/>
      <c r="D1407" s="43"/>
      <c r="F1407" s="38"/>
      <c r="H1407" s="24"/>
      <c r="J1407" s="40"/>
    </row>
    <row r="1408" spans="1:10" x14ac:dyDescent="0.2">
      <c r="A1408" s="46" t="s">
        <v>18</v>
      </c>
      <c r="B1408" s="46"/>
      <c r="F1408" s="38"/>
      <c r="G1408" s="38"/>
    </row>
    <row r="1409" spans="1:7" x14ac:dyDescent="0.2">
      <c r="A1409" s="46"/>
      <c r="B1409" s="46"/>
      <c r="F1409" s="38"/>
      <c r="G1409" s="38"/>
    </row>
    <row r="1410" spans="1:7" x14ac:dyDescent="0.2">
      <c r="A1410" s="3" t="s">
        <v>2</v>
      </c>
      <c r="B1410" s="4" t="s">
        <v>3</v>
      </c>
      <c r="C1410" s="5" t="s">
        <v>3</v>
      </c>
      <c r="D1410" s="28" t="s">
        <v>4</v>
      </c>
      <c r="E1410" s="50"/>
      <c r="F1410" s="38"/>
      <c r="G1410" s="38"/>
    </row>
    <row r="1411" spans="1:7" ht="25.5" x14ac:dyDescent="0.2">
      <c r="A1411" s="107" t="s">
        <v>224</v>
      </c>
      <c r="B1411" s="65" t="s">
        <v>203</v>
      </c>
      <c r="C1411" s="139" t="s">
        <v>225</v>
      </c>
      <c r="D1411" s="141">
        <f>SUM(D1412:D1414)</f>
        <v>0</v>
      </c>
      <c r="E1411" s="50"/>
      <c r="F1411" s="38"/>
      <c r="G1411" s="38"/>
    </row>
    <row r="1412" spans="1:7" x14ac:dyDescent="0.2">
      <c r="A1412" s="107">
        <v>2300</v>
      </c>
      <c r="B1412" s="65"/>
      <c r="C1412" s="140" t="s">
        <v>215</v>
      </c>
      <c r="D1412" s="107">
        <v>-11000</v>
      </c>
      <c r="E1412" s="50"/>
      <c r="F1412" s="38"/>
      <c r="G1412" s="38"/>
    </row>
    <row r="1413" spans="1:7" x14ac:dyDescent="0.2">
      <c r="A1413" s="107">
        <v>5200</v>
      </c>
      <c r="B1413" s="65"/>
      <c r="C1413" s="140" t="s">
        <v>226</v>
      </c>
      <c r="D1413" s="107">
        <v>4028</v>
      </c>
      <c r="E1413" s="50"/>
      <c r="F1413" s="38"/>
      <c r="G1413" s="38"/>
    </row>
    <row r="1414" spans="1:7" x14ac:dyDescent="0.2">
      <c r="A1414" s="107">
        <v>2200</v>
      </c>
      <c r="B1414" s="65"/>
      <c r="C1414" s="140" t="s">
        <v>176</v>
      </c>
      <c r="D1414" s="107">
        <v>6972</v>
      </c>
      <c r="E1414" s="50"/>
      <c r="F1414" s="38"/>
      <c r="G1414" s="38"/>
    </row>
    <row r="1415" spans="1:7" x14ac:dyDescent="0.2">
      <c r="A1415" s="107" t="s">
        <v>224</v>
      </c>
      <c r="B1415" s="65" t="s">
        <v>228</v>
      </c>
      <c r="C1415" s="139" t="s">
        <v>259</v>
      </c>
      <c r="D1415" s="107"/>
      <c r="E1415" s="50"/>
      <c r="F1415" s="38"/>
      <c r="G1415" s="38"/>
    </row>
    <row r="1416" spans="1:7" x14ac:dyDescent="0.2">
      <c r="A1416" s="107"/>
      <c r="B1416" s="65"/>
      <c r="C1416" s="140" t="s">
        <v>9</v>
      </c>
      <c r="D1416" s="141">
        <v>0</v>
      </c>
      <c r="E1416" s="50"/>
      <c r="F1416" s="38"/>
      <c r="G1416" s="38"/>
    </row>
    <row r="1417" spans="1:7" x14ac:dyDescent="0.2">
      <c r="A1417" s="107">
        <v>2200</v>
      </c>
      <c r="B1417" s="65"/>
      <c r="C1417" s="140" t="s">
        <v>176</v>
      </c>
      <c r="D1417" s="107">
        <v>-1500</v>
      </c>
      <c r="E1417" s="50"/>
      <c r="F1417" s="38"/>
      <c r="G1417" s="38"/>
    </row>
    <row r="1418" spans="1:7" x14ac:dyDescent="0.2">
      <c r="A1418" s="16">
        <v>5200</v>
      </c>
      <c r="B1418" s="16"/>
      <c r="C1418" s="16" t="s">
        <v>35</v>
      </c>
      <c r="D1418" s="13">
        <v>1500</v>
      </c>
      <c r="E1418" s="50"/>
      <c r="F1418" s="38"/>
      <c r="G1418" s="38"/>
    </row>
    <row r="1419" spans="1:7" x14ac:dyDescent="0.2">
      <c r="A1419" s="74" t="s">
        <v>22</v>
      </c>
      <c r="B1419" s="16" t="s">
        <v>16</v>
      </c>
      <c r="C1419" s="26" t="s">
        <v>217</v>
      </c>
      <c r="D1419" s="16"/>
      <c r="E1419" s="17"/>
      <c r="G1419" s="38"/>
    </row>
    <row r="1420" spans="1:7" x14ac:dyDescent="0.2">
      <c r="A1420" s="74"/>
      <c r="B1420" s="16"/>
      <c r="C1420" s="140" t="s">
        <v>9</v>
      </c>
      <c r="D1420" s="26">
        <f>D1421+D1422</f>
        <v>0</v>
      </c>
      <c r="E1420" s="17"/>
      <c r="G1420" s="38"/>
    </row>
    <row r="1421" spans="1:7" x14ac:dyDescent="0.2">
      <c r="A1421" s="74">
        <v>1100</v>
      </c>
      <c r="B1421" s="16"/>
      <c r="C1421" s="16" t="s">
        <v>31</v>
      </c>
      <c r="D1421" s="16">
        <v>-154</v>
      </c>
      <c r="E1421" s="17"/>
      <c r="G1421" s="38"/>
    </row>
    <row r="1422" spans="1:7" x14ac:dyDescent="0.2">
      <c r="A1422" s="16">
        <v>1200</v>
      </c>
      <c r="B1422" s="16"/>
      <c r="C1422" s="16" t="s">
        <v>30</v>
      </c>
      <c r="D1422" s="16">
        <v>154</v>
      </c>
      <c r="E1422" s="17"/>
      <c r="G1422" s="38"/>
    </row>
    <row r="1423" spans="1:7" x14ac:dyDescent="0.2">
      <c r="E1423" s="17"/>
      <c r="G1423" s="38"/>
    </row>
    <row r="1424" spans="1:7" x14ac:dyDescent="0.2">
      <c r="A1424" s="43"/>
      <c r="B1424" s="43"/>
      <c r="C1424" s="43"/>
      <c r="D1424" s="43"/>
      <c r="F1424" s="38"/>
      <c r="G1424" s="38"/>
    </row>
    <row r="1425" spans="1:10" x14ac:dyDescent="0.2">
      <c r="A1425" s="2" t="s">
        <v>14</v>
      </c>
      <c r="F1425" s="38"/>
      <c r="G1425" s="38"/>
    </row>
    <row r="1426" spans="1:10" x14ac:dyDescent="0.2">
      <c r="A1426" s="1"/>
      <c r="B1426" s="1"/>
      <c r="D1426" s="1"/>
      <c r="F1426" s="38"/>
      <c r="G1426" s="38"/>
    </row>
    <row r="1427" spans="1:10" x14ac:dyDescent="0.2">
      <c r="A1427" s="3" t="s">
        <v>2</v>
      </c>
      <c r="B1427" s="28" t="s">
        <v>3</v>
      </c>
      <c r="C1427" s="5" t="s">
        <v>8</v>
      </c>
      <c r="D1427" s="28" t="s">
        <v>4</v>
      </c>
      <c r="E1427" s="52"/>
      <c r="F1427" s="38"/>
      <c r="G1427" s="38"/>
    </row>
    <row r="1428" spans="1:10" ht="25.5" x14ac:dyDescent="0.25">
      <c r="A1428" s="69" t="s">
        <v>22</v>
      </c>
      <c r="B1428" s="17" t="s">
        <v>260</v>
      </c>
      <c r="C1428" s="4" t="s">
        <v>344</v>
      </c>
      <c r="D1428" s="167"/>
      <c r="E1428" s="170"/>
      <c r="F1428" s="38"/>
      <c r="G1428" s="38"/>
    </row>
    <row r="1429" spans="1:10" x14ac:dyDescent="0.2">
      <c r="A1429" s="8"/>
      <c r="B1429" s="4"/>
      <c r="C1429" s="65" t="s">
        <v>9</v>
      </c>
      <c r="D1429" s="168">
        <v>1550</v>
      </c>
      <c r="E1429" s="130"/>
      <c r="F1429" s="38"/>
      <c r="G1429" s="38"/>
    </row>
    <row r="1430" spans="1:10" x14ac:dyDescent="0.2">
      <c r="A1430" s="20">
        <v>2200</v>
      </c>
      <c r="B1430" s="16"/>
      <c r="C1430" s="18" t="s">
        <v>44</v>
      </c>
      <c r="D1430" s="169">
        <v>3050</v>
      </c>
      <c r="E1430" s="236"/>
      <c r="F1430" s="237"/>
      <c r="G1430" s="38"/>
    </row>
    <row r="1431" spans="1:10" x14ac:dyDescent="0.2">
      <c r="A1431" s="16">
        <v>2300</v>
      </c>
      <c r="B1431" s="16"/>
      <c r="C1431" s="16" t="s">
        <v>137</v>
      </c>
      <c r="D1431" s="16">
        <v>-1500</v>
      </c>
      <c r="E1431" s="236"/>
      <c r="F1431" s="237"/>
      <c r="G1431" s="38"/>
    </row>
    <row r="1432" spans="1:10" x14ac:dyDescent="0.2">
      <c r="A1432" s="11"/>
      <c r="B1432" s="10"/>
      <c r="C1432" s="10"/>
      <c r="D1432" s="11"/>
      <c r="E1432" s="52"/>
      <c r="F1432" s="38"/>
      <c r="G1432" s="38"/>
    </row>
    <row r="1433" spans="1:10" x14ac:dyDescent="0.2">
      <c r="F1433" s="38"/>
      <c r="G1433" s="38"/>
    </row>
    <row r="1434" spans="1:10" x14ac:dyDescent="0.2">
      <c r="A1434" s="254" t="s">
        <v>19</v>
      </c>
      <c r="B1434" s="254"/>
      <c r="C1434" s="254"/>
      <c r="D1434" s="254"/>
      <c r="E1434" s="122"/>
      <c r="F1434" s="38"/>
      <c r="G1434" s="38"/>
    </row>
    <row r="1435" spans="1:10" x14ac:dyDescent="0.2">
      <c r="A1435" s="42"/>
      <c r="B1435" s="42"/>
      <c r="C1435" s="42"/>
      <c r="D1435" s="42"/>
      <c r="E1435" s="122"/>
      <c r="F1435" s="38"/>
      <c r="G1435" s="38"/>
    </row>
    <row r="1436" spans="1:10" x14ac:dyDescent="0.2">
      <c r="A1436" s="2" t="s">
        <v>20</v>
      </c>
      <c r="B1436" s="2"/>
      <c r="D1436" s="1"/>
      <c r="F1436" s="38"/>
      <c r="G1436" s="38"/>
    </row>
    <row r="1437" spans="1:10" x14ac:dyDescent="0.2">
      <c r="B1437" s="1"/>
      <c r="C1437" s="2"/>
      <c r="D1437" s="1"/>
      <c r="F1437" s="38"/>
      <c r="G1437" s="38"/>
    </row>
    <row r="1438" spans="1:10" x14ac:dyDescent="0.2">
      <c r="A1438" s="3" t="s">
        <v>2</v>
      </c>
      <c r="B1438" s="4" t="s">
        <v>3</v>
      </c>
      <c r="C1438" s="5" t="s">
        <v>3</v>
      </c>
      <c r="D1438" s="28" t="s">
        <v>4</v>
      </c>
      <c r="F1438" s="38"/>
    </row>
    <row r="1439" spans="1:10" x14ac:dyDescent="0.2">
      <c r="A1439" s="9"/>
      <c r="B1439" s="9" t="s">
        <v>157</v>
      </c>
      <c r="C1439" s="125" t="s">
        <v>168</v>
      </c>
      <c r="D1439" s="127">
        <v>330</v>
      </c>
      <c r="E1439" s="50"/>
      <c r="F1439" s="38"/>
      <c r="H1439" s="36"/>
      <c r="J1439" s="40"/>
    </row>
    <row r="1440" spans="1:10" x14ac:dyDescent="0.2">
      <c r="A1440" s="9" t="s">
        <v>169</v>
      </c>
      <c r="B1440" s="9"/>
      <c r="C1440" s="27" t="s">
        <v>170</v>
      </c>
      <c r="D1440" s="8">
        <v>330</v>
      </c>
      <c r="E1440" s="128"/>
      <c r="F1440" s="70"/>
      <c r="H1440" s="24"/>
      <c r="J1440" s="40"/>
    </row>
    <row r="1441" spans="1:10" x14ac:dyDescent="0.2">
      <c r="A1441" s="6"/>
      <c r="B1441" s="73" t="s">
        <v>329</v>
      </c>
      <c r="C1441" s="7" t="s">
        <v>339</v>
      </c>
      <c r="D1441" s="8"/>
      <c r="E1441" s="128"/>
      <c r="F1441" s="70"/>
      <c r="H1441" s="24"/>
      <c r="J1441" s="40"/>
    </row>
    <row r="1442" spans="1:10" x14ac:dyDescent="0.2">
      <c r="A1442" s="143"/>
      <c r="B1442" s="20"/>
      <c r="C1442" s="18" t="s">
        <v>340</v>
      </c>
      <c r="D1442" s="68">
        <v>314</v>
      </c>
      <c r="E1442" s="128"/>
      <c r="F1442" s="70"/>
      <c r="H1442" s="24"/>
      <c r="J1442" s="40"/>
    </row>
    <row r="1443" spans="1:10" ht="25.5" x14ac:dyDescent="0.2">
      <c r="A1443" s="143" t="s">
        <v>341</v>
      </c>
      <c r="B1443" s="9"/>
      <c r="C1443" s="9" t="s">
        <v>342</v>
      </c>
      <c r="D1443" s="16">
        <v>314</v>
      </c>
      <c r="E1443" s="128"/>
      <c r="F1443" s="70"/>
      <c r="H1443" s="24"/>
      <c r="J1443" s="40"/>
    </row>
    <row r="1444" spans="1:10" ht="25.5" x14ac:dyDescent="0.2">
      <c r="A1444" s="34" t="s">
        <v>419</v>
      </c>
      <c r="B1444" s="16" t="s">
        <v>301</v>
      </c>
      <c r="C1444" s="18" t="s">
        <v>420</v>
      </c>
      <c r="D1444" s="63">
        <v>95</v>
      </c>
      <c r="E1444" s="128"/>
      <c r="F1444" s="70"/>
      <c r="H1444" s="24"/>
      <c r="J1444" s="40"/>
    </row>
    <row r="1445" spans="1:10" x14ac:dyDescent="0.2">
      <c r="F1445" s="38"/>
      <c r="H1445" s="24"/>
      <c r="J1445" s="40"/>
    </row>
    <row r="1446" spans="1:10" x14ac:dyDescent="0.2">
      <c r="F1446" s="38"/>
      <c r="G1446" s="38"/>
    </row>
    <row r="1447" spans="1:10" x14ac:dyDescent="0.2">
      <c r="A1447" s="2" t="s">
        <v>21</v>
      </c>
      <c r="F1447" s="38"/>
      <c r="G1447" s="38"/>
    </row>
    <row r="1448" spans="1:10" x14ac:dyDescent="0.2">
      <c r="A1448" s="1"/>
      <c r="B1448" s="1"/>
      <c r="D1448" s="1"/>
      <c r="F1448" s="38"/>
      <c r="G1448" s="38"/>
    </row>
    <row r="1449" spans="1:10" x14ac:dyDescent="0.2">
      <c r="A1449" s="3" t="s">
        <v>2</v>
      </c>
      <c r="B1449" s="28" t="s">
        <v>3</v>
      </c>
      <c r="C1449" s="5" t="s">
        <v>8</v>
      </c>
      <c r="D1449" s="28" t="s">
        <v>4</v>
      </c>
      <c r="E1449" s="53"/>
      <c r="F1449" s="38"/>
      <c r="G1449" s="38"/>
    </row>
    <row r="1450" spans="1:10" x14ac:dyDescent="0.2">
      <c r="A1450" s="61" t="s">
        <v>152</v>
      </c>
      <c r="B1450" s="61" t="s">
        <v>157</v>
      </c>
      <c r="C1450" s="189" t="s">
        <v>171</v>
      </c>
      <c r="D1450" s="66"/>
      <c r="F1450" s="38"/>
      <c r="G1450" s="38"/>
    </row>
    <row r="1451" spans="1:10" x14ac:dyDescent="0.2">
      <c r="A1451" s="9"/>
      <c r="B1451" s="9"/>
      <c r="C1451" s="27" t="s">
        <v>159</v>
      </c>
      <c r="D1451" s="66">
        <f>SUM(D1452:D1453)</f>
        <v>50</v>
      </c>
      <c r="F1451" s="38"/>
      <c r="G1451" s="38"/>
    </row>
    <row r="1452" spans="1:10" x14ac:dyDescent="0.2">
      <c r="A1452" s="9">
        <v>2200</v>
      </c>
      <c r="B1452" s="9"/>
      <c r="C1452" s="27" t="s">
        <v>44</v>
      </c>
      <c r="D1452" s="126">
        <v>10</v>
      </c>
      <c r="F1452" s="38"/>
      <c r="G1452" s="38"/>
    </row>
    <row r="1453" spans="1:10" x14ac:dyDescent="0.2">
      <c r="A1453" s="9">
        <v>2300</v>
      </c>
      <c r="B1453" s="9"/>
      <c r="C1453" s="27" t="s">
        <v>54</v>
      </c>
      <c r="D1453" s="8">
        <v>40</v>
      </c>
      <c r="F1453" s="38"/>
      <c r="G1453" s="38"/>
    </row>
    <row r="1454" spans="1:10" x14ac:dyDescent="0.2">
      <c r="A1454" s="61" t="s">
        <v>41</v>
      </c>
      <c r="B1454" s="14" t="s">
        <v>329</v>
      </c>
      <c r="C1454" s="7" t="s">
        <v>89</v>
      </c>
      <c r="D1454" s="8"/>
      <c r="F1454" s="38"/>
      <c r="G1454" s="38"/>
    </row>
    <row r="1455" spans="1:10" x14ac:dyDescent="0.2">
      <c r="A1455" s="6"/>
      <c r="B1455" s="71"/>
      <c r="C1455" s="72" t="s">
        <v>9</v>
      </c>
      <c r="D1455" s="68">
        <v>47</v>
      </c>
      <c r="E1455" s="128"/>
      <c r="F1455" s="166"/>
    </row>
    <row r="1456" spans="1:10" x14ac:dyDescent="0.2">
      <c r="A1456" s="8">
        <v>2300</v>
      </c>
      <c r="B1456" s="9"/>
      <c r="C1456" s="9" t="s">
        <v>43</v>
      </c>
      <c r="D1456" s="165">
        <v>47</v>
      </c>
    </row>
    <row r="1457" spans="1:4" x14ac:dyDescent="0.2">
      <c r="A1457" s="61" t="s">
        <v>41</v>
      </c>
      <c r="B1457" s="14" t="s">
        <v>329</v>
      </c>
      <c r="C1457" s="7" t="s">
        <v>302</v>
      </c>
      <c r="D1457" s="8"/>
    </row>
    <row r="1458" spans="1:4" x14ac:dyDescent="0.2">
      <c r="A1458" s="61"/>
      <c r="B1458" s="14"/>
      <c r="C1458" s="65" t="s">
        <v>9</v>
      </c>
      <c r="D1458" s="66">
        <f>D1459+D1460</f>
        <v>301</v>
      </c>
    </row>
    <row r="1459" spans="1:4" x14ac:dyDescent="0.2">
      <c r="A1459" s="8">
        <v>2200</v>
      </c>
      <c r="B1459" s="9"/>
      <c r="C1459" s="27" t="s">
        <v>176</v>
      </c>
      <c r="D1459" s="8">
        <v>115</v>
      </c>
    </row>
    <row r="1460" spans="1:4" x14ac:dyDescent="0.2">
      <c r="A1460" s="8">
        <v>2300</v>
      </c>
      <c r="B1460" s="9"/>
      <c r="C1460" s="18" t="s">
        <v>54</v>
      </c>
      <c r="D1460" s="8">
        <v>186</v>
      </c>
    </row>
    <row r="1461" spans="1:4" x14ac:dyDescent="0.2">
      <c r="A1461" s="232" t="s">
        <v>42</v>
      </c>
      <c r="B1461" s="16" t="s">
        <v>301</v>
      </c>
      <c r="C1461" s="7" t="s">
        <v>399</v>
      </c>
      <c r="D1461" s="8"/>
    </row>
    <row r="1462" spans="1:4" x14ac:dyDescent="0.2">
      <c r="A1462" s="6"/>
      <c r="B1462" s="20"/>
      <c r="C1462" s="18" t="s">
        <v>9</v>
      </c>
      <c r="D1462" s="212">
        <f>D1463</f>
        <v>95</v>
      </c>
    </row>
    <row r="1463" spans="1:4" x14ac:dyDescent="0.2">
      <c r="A1463" s="8">
        <v>2300</v>
      </c>
      <c r="B1463" s="9"/>
      <c r="C1463" s="9" t="s">
        <v>421</v>
      </c>
      <c r="D1463" s="8">
        <v>95</v>
      </c>
    </row>
  </sheetData>
  <mergeCells count="69">
    <mergeCell ref="C1:D1"/>
    <mergeCell ref="C2:D2"/>
    <mergeCell ref="C3:D3"/>
    <mergeCell ref="C4:D4"/>
    <mergeCell ref="E184:F184"/>
    <mergeCell ref="E185:F185"/>
    <mergeCell ref="E187:F187"/>
    <mergeCell ref="E201:F201"/>
    <mergeCell ref="E203:F203"/>
    <mergeCell ref="A6:E6"/>
    <mergeCell ref="A8:D8"/>
    <mergeCell ref="A116:D116"/>
    <mergeCell ref="E125:F126"/>
    <mergeCell ref="E128:F128"/>
    <mergeCell ref="E19:F19"/>
    <mergeCell ref="E21:F21"/>
    <mergeCell ref="E29:F29"/>
    <mergeCell ref="E44:F44"/>
    <mergeCell ref="E246:F246"/>
    <mergeCell ref="E801:F801"/>
    <mergeCell ref="E802:F802"/>
    <mergeCell ref="A1434:D1434"/>
    <mergeCell ref="A1401:D1401"/>
    <mergeCell ref="E254:F254"/>
    <mergeCell ref="E295:F295"/>
    <mergeCell ref="E255:F255"/>
    <mergeCell ref="E782:F782"/>
    <mergeCell ref="E477:F477"/>
    <mergeCell ref="E478:F478"/>
    <mergeCell ref="E775:F776"/>
    <mergeCell ref="E261:F261"/>
    <mergeCell ref="E416:F416"/>
    <mergeCell ref="E797:F797"/>
    <mergeCell ref="E482:F482"/>
    <mergeCell ref="E210:F210"/>
    <mergeCell ref="E211:F211"/>
    <mergeCell ref="E217:F217"/>
    <mergeCell ref="E220:F220"/>
    <mergeCell ref="E236:F236"/>
    <mergeCell ref="E237:F237"/>
    <mergeCell ref="E240:F240"/>
    <mergeCell ref="E794:F794"/>
    <mergeCell ref="E258:F258"/>
    <mergeCell ref="E486:F486"/>
    <mergeCell ref="E503:F503"/>
    <mergeCell ref="E468:F468"/>
    <mergeCell ref="E469:F469"/>
    <mergeCell ref="E472:F472"/>
    <mergeCell ref="E473:F473"/>
    <mergeCell ref="E274:F274"/>
    <mergeCell ref="E322:F322"/>
    <mergeCell ref="E407:F407"/>
    <mergeCell ref="E411:F411"/>
    <mergeCell ref="E414:F414"/>
    <mergeCell ref="E415:F415"/>
    <mergeCell ref="E532:F532"/>
    <mergeCell ref="E1430:F1431"/>
    <mergeCell ref="E1348:F1348"/>
    <mergeCell ref="E1300:F1300"/>
    <mergeCell ref="E910:F910"/>
    <mergeCell ref="E922:F922"/>
    <mergeCell ref="E1268:F1268"/>
    <mergeCell ref="E1334:F1334"/>
    <mergeCell ref="E1329:F1330"/>
    <mergeCell ref="E1306:F1306"/>
    <mergeCell ref="E1296:F1296"/>
    <mergeCell ref="E1299:F1299"/>
    <mergeCell ref="E803:F803"/>
    <mergeCell ref="E790:F790"/>
  </mergeCells>
  <pageMargins left="0.78740157480314965" right="0.19685039370078741" top="0.39370078740157483" bottom="0.78740157480314965" header="0.31496062992125984" footer="0.31496062992125984"/>
  <pageSetup paperSize="9" fitToHeight="0" orientation="portrait" r:id="rId1"/>
  <headerFooter>
    <oddFooter>&amp;C&amp;P</oddFooter>
  </headerFooter>
  <colBreaks count="1" manualBreakCount="1">
    <brk id="6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9" sqref="C2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2</vt:i4>
      </vt:variant>
      <vt:variant>
        <vt:lpstr>Diapazoni ar nosaukumiem</vt:lpstr>
      </vt:variant>
      <vt:variant>
        <vt:i4>1</vt:i4>
      </vt:variant>
    </vt:vector>
  </HeadingPairs>
  <TitlesOfParts>
    <vt:vector size="3" baseType="lpstr">
      <vt:lpstr>Lapa1</vt:lpstr>
      <vt:lpstr>Lapa2</vt:lpstr>
      <vt:lpstr>Lapa1!Drukas_apgabals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Lietotajs</dc:creator>
  <cp:lastModifiedBy>DaceC</cp:lastModifiedBy>
  <cp:lastPrinted>2019-01-02T14:57:26Z</cp:lastPrinted>
  <dcterms:created xsi:type="dcterms:W3CDTF">2018-09-06T10:53:44Z</dcterms:created>
  <dcterms:modified xsi:type="dcterms:W3CDTF">2019-01-02T15:00:45Z</dcterms:modified>
</cp:coreProperties>
</file>